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dicembre 2016\Distretto di REGGIO CALABRIA\"/>
    </mc:Choice>
  </mc:AlternateContent>
  <bookViews>
    <workbookView xWindow="0" yWindow="0" windowWidth="25440" windowHeight="11535" activeTab="2"/>
  </bookViews>
  <sheets>
    <sheet name="Flussi " sheetId="3" r:id="rId1"/>
    <sheet name="Variazione pendenti" sheetId="2" r:id="rId2"/>
    <sheet name="Stratigrafia pendenti" sheetId="5" r:id="rId3"/>
  </sheets>
  <definedNames>
    <definedName name="_xlnm._FilterDatabase" localSheetId="0" hidden="1">'Flussi '!$A$6:$E$6</definedName>
    <definedName name="_xlnm._FilterDatabase" localSheetId="1" hidden="1">'Variazione pendenti'!$A$6:$F$6</definedName>
    <definedName name="_xlnm.Print_Area" localSheetId="0">'Flussi '!$A$1:$H$35</definedName>
    <definedName name="_xlnm.Print_Area" localSheetId="1">'Variazione pendenti'!$A$1:$F$14</definedName>
  </definedNames>
  <calcPr calcId="1525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3" l="1"/>
  <c r="G30" i="3"/>
  <c r="F30" i="3"/>
  <c r="E30" i="3"/>
  <c r="D30" i="3"/>
  <c r="C30" i="3"/>
  <c r="H21" i="3"/>
  <c r="G21" i="3"/>
  <c r="F21" i="3"/>
  <c r="E21" i="3"/>
  <c r="D21" i="3"/>
  <c r="C21" i="3"/>
  <c r="H12" i="3"/>
  <c r="G12" i="3"/>
  <c r="F12" i="3"/>
  <c r="E12" i="3"/>
  <c r="D12" i="3"/>
  <c r="C12" i="3"/>
  <c r="F11" i="2"/>
  <c r="F9" i="2"/>
  <c r="F7" i="2"/>
  <c r="G32" i="3"/>
  <c r="E14" i="3"/>
  <c r="C32" i="3"/>
  <c r="C23" i="3"/>
  <c r="C14" i="3"/>
  <c r="G14" i="3"/>
  <c r="E32" i="3"/>
  <c r="E23" i="3"/>
  <c r="G23" i="3"/>
</calcChain>
</file>

<file path=xl/sharedStrings.xml><?xml version="1.0" encoding="utf-8"?>
<sst xmlns="http://schemas.openxmlformats.org/spreadsheetml/2006/main" count="97" uniqueCount="41">
  <si>
    <t>Distretto di Reggio Calabria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</si>
  <si>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</si>
  <si>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Settore CIVILE - Area SIECIC</t>
  </si>
  <si>
    <t>Anni 2014 - 2016</t>
  </si>
  <si>
    <t>Ufficio</t>
  </si>
  <si>
    <t>Macro materia</t>
  </si>
  <si>
    <t>Iscritti 2014</t>
  </si>
  <si>
    <t>Definiti 2014</t>
  </si>
  <si>
    <t>Iscritti 2015</t>
  </si>
  <si>
    <t>Definiti 2015</t>
  </si>
  <si>
    <t>Iscritti 2016</t>
  </si>
  <si>
    <t>Definiti 2016</t>
  </si>
  <si>
    <t>Tribunale Ordinario di Locri</t>
  </si>
  <si>
    <t>ESECUZIONI MOBILIARI</t>
  </si>
  <si>
    <t>Tribunale Ordinario di Agrigento</t>
  </si>
  <si>
    <t>ESECUZIONI IMMOBILIARI</t>
  </si>
  <si>
    <t>ISTANZE DI FALLIMENTO</t>
  </si>
  <si>
    <t>FALLIMENTI</t>
  </si>
  <si>
    <t>ALTRE PROCEDURE CONCORSUALI</t>
  </si>
  <si>
    <t>TOTALE AREA SIECIC</t>
  </si>
  <si>
    <t>Clearance rate</t>
  </si>
  <si>
    <t>Tribunale Ordinario di Palmi</t>
  </si>
  <si>
    <t>Tribunale Ordinario di Marsala</t>
  </si>
  <si>
    <t>Tribunale Ordinario di Reggio Calabria</t>
  </si>
  <si>
    <t>Ultimo aggiornamento del sistema di rilevazione avvenuto il 13 gennaio 2017</t>
  </si>
  <si>
    <t>Fonte: Dipartimento dell'organizzazione giudiziaria, del personale e dei servizi - Direzione Generale di Statistica e Analisi Organizzativa</t>
  </si>
  <si>
    <t>Variazione pendenti</t>
  </si>
  <si>
    <t>Pendenti al 31 dicembre 2016</t>
  </si>
  <si>
    <t>Pendenti al 31/12/2013</t>
  </si>
  <si>
    <t>Pendenti al 31/12/2016</t>
  </si>
  <si>
    <t>Variazione</t>
  </si>
  <si>
    <t>Distretto di Reggio di Calabria</t>
  </si>
  <si>
    <t>Stratigrafia delle pendenze</t>
  </si>
  <si>
    <t>Fino al 2006</t>
  </si>
  <si>
    <t>TOTALE</t>
  </si>
  <si>
    <t>Circondario di Tribunale Ordinario di Locri</t>
  </si>
  <si>
    <t>FALLIMENTARE</t>
  </si>
  <si>
    <t>Totale AREA SIECIC</t>
  </si>
  <si>
    <t>Incidenza percentuale delle classi</t>
  </si>
  <si>
    <t>Circondario di Tribunale Ordinario di Palmi</t>
  </si>
  <si>
    <t>Circondario di Tribunale Ordinario di Reggio 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</si>
</sst>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Border="1"/>
    <xf numFmtId="0" fontId="4" fillId="0" borderId="0" xfId="1" applyFont="1"/>
    <xf numFmtId="0" fontId="7" fillId="0" borderId="0" xfId="1" applyFont="1" applyFill="1"/>
    <xf numFmtId="0" fontId="6" fillId="0" borderId="0" xfId="1" applyFont="1" applyFill="1"/>
    <xf numFmtId="0" fontId="6" fillId="0" borderId="0" xfId="1" applyFont="1" applyFill="1" applyBorder="1"/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3" fontId="7" fillId="0" borderId="1" xfId="1" applyNumberFormat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vertical="center" wrapText="1"/>
    </xf>
    <xf numFmtId="0" fontId="8" fillId="0" borderId="0" xfId="1" applyFont="1" applyBorder="1"/>
    <xf numFmtId="3" fontId="7" fillId="0" borderId="0" xfId="1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/>
    <xf numFmtId="3" fontId="6" fillId="0" borderId="0" xfId="1" applyNumberFormat="1" applyFont="1"/>
    <xf numFmtId="3" fontId="6" fillId="0" borderId="0" xfId="1" applyNumberFormat="1" applyFont="1" applyBorder="1"/>
    <xf numFmtId="0" fontId="6" fillId="0" borderId="1" xfId="1" applyFont="1" applyBorder="1"/>
    <xf numFmtId="3" fontId="6" fillId="0" borderId="1" xfId="1" applyNumberFormat="1" applyFont="1" applyBorder="1"/>
    <xf numFmtId="0" fontId="10" fillId="0" borderId="3" xfId="1" applyFont="1" applyBorder="1"/>
    <xf numFmtId="3" fontId="7" fillId="0" borderId="3" xfId="1" applyNumberFormat="1" applyFont="1" applyBorder="1"/>
    <xf numFmtId="0" fontId="7" fillId="0" borderId="0" xfId="1" applyFont="1" applyBorder="1" applyAlignment="1">
      <alignment horizontal="left" vertical="center" wrapText="1"/>
    </xf>
    <xf numFmtId="0" fontId="10" fillId="0" borderId="1" xfId="1" applyFont="1" applyBorder="1"/>
    <xf numFmtId="0" fontId="6" fillId="0" borderId="1" xfId="1" applyNumberFormat="1" applyFont="1" applyBorder="1"/>
    <xf numFmtId="0" fontId="7" fillId="0" borderId="0" xfId="0" applyFont="1" applyFill="1"/>
    <xf numFmtId="0" fontId="7" fillId="0" borderId="1" xfId="0" applyFont="1" applyBorder="1" applyAlignment="1">
      <alignment horizontal="right" vertical="center" wrapText="1"/>
    </xf>
    <xf numFmtId="0" fontId="6" fillId="0" borderId="0" xfId="5" applyFont="1"/>
    <xf numFmtId="0" fontId="7" fillId="0" borderId="0" xfId="5" applyFont="1"/>
    <xf numFmtId="0" fontId="11" fillId="0" borderId="0" xfId="5" applyFont="1"/>
    <xf numFmtId="164" fontId="10" fillId="0" borderId="1" xfId="6" applyNumberFormat="1" applyFont="1" applyBorder="1"/>
    <xf numFmtId="0" fontId="10" fillId="0" borderId="1" xfId="5" applyFont="1" applyBorder="1"/>
    <xf numFmtId="3" fontId="6" fillId="0" borderId="1" xfId="5" applyNumberFormat="1" applyFont="1" applyBorder="1"/>
    <xf numFmtId="3" fontId="10" fillId="0" borderId="3" xfId="5" applyNumberFormat="1" applyFont="1" applyBorder="1"/>
    <xf numFmtId="0" fontId="10" fillId="0" borderId="3" xfId="5" applyFont="1" applyBorder="1"/>
    <xf numFmtId="3" fontId="6" fillId="0" borderId="1" xfId="5" applyNumberFormat="1" applyFont="1" applyBorder="1" applyAlignment="1">
      <alignment horizontal="right"/>
    </xf>
    <xf numFmtId="0" fontId="6" fillId="0" borderId="1" xfId="5" applyFont="1" applyBorder="1"/>
    <xf numFmtId="3" fontId="6" fillId="0" borderId="0" xfId="5" applyNumberFormat="1" applyFont="1"/>
    <xf numFmtId="0" fontId="7" fillId="0" borderId="1" xfId="5" applyFont="1" applyBorder="1" applyAlignment="1">
      <alignment horizontal="right" vertical="center" wrapText="1"/>
    </xf>
    <xf numFmtId="0" fontId="7" fillId="0" borderId="1" xfId="5" applyFont="1" applyBorder="1" applyAlignment="1">
      <alignment vertical="center"/>
    </xf>
    <xf numFmtId="0" fontId="6" fillId="0" borderId="0" xfId="5" applyFont="1" applyFill="1"/>
    <xf numFmtId="0" fontId="7" fillId="0" borderId="0" xfId="5" applyFont="1" applyFill="1"/>
    <xf numFmtId="0" fontId="4" fillId="0" borderId="0" xfId="5" applyFont="1"/>
    <xf numFmtId="0" fontId="5" fillId="0" borderId="0" xfId="5" applyFont="1"/>
    <xf numFmtId="3" fontId="7" fillId="0" borderId="1" xfId="5" applyNumberFormat="1" applyFont="1" applyBorder="1"/>
    <xf numFmtId="0" fontId="7" fillId="0" borderId="1" xfId="1" applyFont="1" applyBorder="1" applyAlignment="1">
      <alignment horizontal="left" vertical="center" wrapText="1"/>
    </xf>
    <xf numFmtId="4" fontId="7" fillId="0" borderId="4" xfId="1" applyNumberFormat="1" applyFont="1" applyBorder="1" applyAlignment="1">
      <alignment horizontal="center" vertical="center"/>
    </xf>
    <xf numFmtId="4" fontId="7" fillId="0" borderId="5" xfId="1" applyNumberFormat="1" applyFont="1" applyBorder="1" applyAlignment="1">
      <alignment horizontal="center" vertical="center"/>
    </xf>
    <xf numFmtId="0" fontId="7" fillId="0" borderId="6" xfId="5" applyFont="1" applyBorder="1" applyAlignment="1">
      <alignment horizontal="left" vertical="center" wrapText="1"/>
    </xf>
    <xf numFmtId="0" fontId="7" fillId="0" borderId="2" xfId="5" applyFont="1" applyBorder="1" applyAlignment="1">
      <alignment horizontal="left" vertical="center" wrapText="1"/>
    </xf>
    <xf numFmtId="0" fontId="7" fillId="0" borderId="3" xfId="5" applyFont="1" applyBorder="1" applyAlignment="1">
      <alignment horizontal="left" vertical="center" wrapText="1"/>
    </xf>
  </cellXfs>
  <cellStyles count="7">
    <cellStyle name="Normale" xfId="0" builtinId="0"/>
    <cellStyle name="Normale 2" xfId="1"/>
    <cellStyle name="Normale 2 2" xfId="3"/>
    <cellStyle name="Normale 2 2 2" xfId="5"/>
    <cellStyle name="Percentuale 2" xfId="2"/>
    <cellStyle name="Percentuale 2 2" xfId="4"/>
    <cellStyle name="Percentuale 2 2 2" xfId="6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showGridLines="0" zoomScaleNormal="100" workbookViewId="0">
      <selection activeCell="J38" sqref="J38"/>
    </sheetView>
  </sheetViews>
  <sheetFormatPr defaultColWidth="9.140625" defaultRowHeight="12.75"/>
  <cols>
    <col min="1" max="1" width="19.42578125" style="22" customWidth="1"/>
    <col min="2" max="2" width="33" style="2" customWidth="1"/>
    <col min="3" max="3" width="9.140625" style="2" customWidth="1"/>
    <col min="4" max="5" width="9.140625" style="2"/>
    <col min="6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>
      <c r="A1" s="1" t="s">
        <v>0</v>
      </c>
    </row>
    <row r="2" spans="1:8" ht="15">
      <c r="A2" s="4" t="s">
        <v>1</v>
      </c>
    </row>
    <row r="3" spans="1:8">
      <c r="A3" s="5" t="s">
        <v>2</v>
      </c>
      <c r="B3" s="6"/>
    </row>
    <row r="4" spans="1:8">
      <c r="A4" s="32" t="s">
        <v>3</v>
      </c>
      <c r="B4" s="6"/>
    </row>
    <row r="5" spans="1:8">
      <c r="A5" s="5"/>
      <c r="B5" s="6"/>
    </row>
    <row r="6" spans="1:8" ht="25.5">
      <c r="A6" s="8" t="s">
        <v>4</v>
      </c>
      <c r="B6" s="8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</row>
    <row r="7" spans="1:8">
      <c r="A7" s="52" t="s">
        <v>12</v>
      </c>
      <c r="B7" s="25" t="s">
        <v>13</v>
      </c>
      <c r="C7" s="26">
        <v>939</v>
      </c>
      <c r="D7" s="26">
        <v>771</v>
      </c>
      <c r="E7" s="26">
        <v>569</v>
      </c>
      <c r="F7" s="26">
        <v>762</v>
      </c>
      <c r="G7" s="26">
        <v>778</v>
      </c>
      <c r="H7" s="26">
        <v>1179</v>
      </c>
    </row>
    <row r="8" spans="1:8">
      <c r="A8" s="52" t="s">
        <v>14</v>
      </c>
      <c r="B8" s="25" t="s">
        <v>15</v>
      </c>
      <c r="C8" s="26">
        <v>96</v>
      </c>
      <c r="D8" s="26">
        <v>104</v>
      </c>
      <c r="E8" s="26">
        <v>56</v>
      </c>
      <c r="F8" s="26">
        <v>81</v>
      </c>
      <c r="G8" s="26">
        <v>55</v>
      </c>
      <c r="H8" s="26">
        <v>58</v>
      </c>
    </row>
    <row r="9" spans="1:8">
      <c r="A9" s="52" t="s">
        <v>14</v>
      </c>
      <c r="B9" s="25" t="s">
        <v>16</v>
      </c>
      <c r="C9" s="26">
        <v>54</v>
      </c>
      <c r="D9" s="26">
        <v>46</v>
      </c>
      <c r="E9" s="26">
        <v>62</v>
      </c>
      <c r="F9" s="26">
        <v>69</v>
      </c>
      <c r="G9" s="26">
        <v>46</v>
      </c>
      <c r="H9" s="26">
        <v>31</v>
      </c>
    </row>
    <row r="10" spans="1:8">
      <c r="A10" s="52" t="s">
        <v>14</v>
      </c>
      <c r="B10" s="25" t="s">
        <v>17</v>
      </c>
      <c r="C10" s="26">
        <v>15</v>
      </c>
      <c r="D10" s="26">
        <v>19</v>
      </c>
      <c r="E10" s="26">
        <v>15</v>
      </c>
      <c r="F10" s="26">
        <v>12</v>
      </c>
      <c r="G10" s="26">
        <v>12</v>
      </c>
      <c r="H10" s="26">
        <v>4</v>
      </c>
    </row>
    <row r="11" spans="1:8">
      <c r="A11" s="52" t="s">
        <v>14</v>
      </c>
      <c r="B11" s="25" t="s">
        <v>18</v>
      </c>
      <c r="C11" s="26">
        <v>4</v>
      </c>
      <c r="D11" s="26">
        <v>1</v>
      </c>
      <c r="E11" s="26">
        <v>3</v>
      </c>
      <c r="F11" s="26">
        <v>2</v>
      </c>
      <c r="G11" s="26">
        <v>0</v>
      </c>
      <c r="H11" s="26">
        <v>1</v>
      </c>
    </row>
    <row r="12" spans="1:8">
      <c r="A12" s="52"/>
      <c r="B12" s="27" t="s">
        <v>19</v>
      </c>
      <c r="C12" s="28">
        <f>SUM(C7:C11)</f>
        <v>1108</v>
      </c>
      <c r="D12" s="28">
        <f t="shared" ref="D12:H12" si="0">SUM(D7:D11)</f>
        <v>941</v>
      </c>
      <c r="E12" s="28">
        <f>SUM(E7:E11)</f>
        <v>705</v>
      </c>
      <c r="F12" s="28">
        <f>SUM(F7:F11)</f>
        <v>926</v>
      </c>
      <c r="G12" s="28">
        <f t="shared" si="0"/>
        <v>891</v>
      </c>
      <c r="H12" s="28">
        <f t="shared" si="0"/>
        <v>1273</v>
      </c>
    </row>
    <row r="13" spans="1:8" ht="7.15" customHeight="1">
      <c r="A13" s="29"/>
      <c r="B13" s="19"/>
      <c r="C13" s="24"/>
      <c r="D13" s="24"/>
      <c r="E13" s="24"/>
      <c r="F13" s="24"/>
      <c r="G13" s="24"/>
      <c r="H13" s="24"/>
    </row>
    <row r="14" spans="1:8" ht="13.5" customHeight="1">
      <c r="A14" s="29"/>
      <c r="B14" s="30" t="s">
        <v>20</v>
      </c>
      <c r="C14" s="53">
        <f>D12/C12</f>
        <v>0.84927797833935015</v>
      </c>
      <c r="D14" s="54"/>
      <c r="E14" s="53">
        <f>F12/E12</f>
        <v>1.3134751773049644</v>
      </c>
      <c r="F14" s="54"/>
      <c r="G14" s="53">
        <f>H12/G12</f>
        <v>1.4287317620650954</v>
      </c>
      <c r="H14" s="54"/>
    </row>
    <row r="15" spans="1:8">
      <c r="C15" s="23"/>
      <c r="D15" s="23"/>
      <c r="E15" s="23"/>
      <c r="F15" s="23"/>
      <c r="G15" s="23"/>
      <c r="H15" s="23"/>
    </row>
    <row r="16" spans="1:8">
      <c r="A16" s="52" t="s">
        <v>21</v>
      </c>
      <c r="B16" s="25" t="s">
        <v>13</v>
      </c>
      <c r="C16" s="26">
        <v>1356</v>
      </c>
      <c r="D16" s="26">
        <v>1321</v>
      </c>
      <c r="E16" s="26">
        <v>747</v>
      </c>
      <c r="F16" s="26">
        <v>1003</v>
      </c>
      <c r="G16" s="26">
        <v>1033</v>
      </c>
      <c r="H16" s="26">
        <v>978</v>
      </c>
    </row>
    <row r="17" spans="1:8">
      <c r="A17" s="52" t="s">
        <v>22</v>
      </c>
      <c r="B17" s="25" t="s">
        <v>15</v>
      </c>
      <c r="C17" s="26">
        <v>137</v>
      </c>
      <c r="D17" s="26">
        <v>128</v>
      </c>
      <c r="E17" s="26">
        <v>92</v>
      </c>
      <c r="F17" s="26">
        <v>232</v>
      </c>
      <c r="G17" s="26">
        <v>89</v>
      </c>
      <c r="H17" s="26">
        <v>140</v>
      </c>
    </row>
    <row r="18" spans="1:8">
      <c r="A18" s="52" t="s">
        <v>22</v>
      </c>
      <c r="B18" s="25" t="s">
        <v>16</v>
      </c>
      <c r="C18" s="31">
        <v>78</v>
      </c>
      <c r="D18" s="26">
        <v>128</v>
      </c>
      <c r="E18" s="26">
        <v>69</v>
      </c>
      <c r="F18" s="26">
        <v>79</v>
      </c>
      <c r="G18" s="31">
        <v>45</v>
      </c>
      <c r="H18" s="26">
        <v>47</v>
      </c>
    </row>
    <row r="19" spans="1:8">
      <c r="A19" s="52" t="s">
        <v>22</v>
      </c>
      <c r="B19" s="25" t="s">
        <v>17</v>
      </c>
      <c r="C19" s="26">
        <v>30</v>
      </c>
      <c r="D19" s="26">
        <v>22</v>
      </c>
      <c r="E19" s="26">
        <v>25</v>
      </c>
      <c r="F19" s="26">
        <v>23</v>
      </c>
      <c r="G19" s="26">
        <v>12</v>
      </c>
      <c r="H19" s="26">
        <v>33</v>
      </c>
    </row>
    <row r="20" spans="1:8">
      <c r="A20" s="52" t="s">
        <v>22</v>
      </c>
      <c r="B20" s="25" t="s">
        <v>18</v>
      </c>
      <c r="C20" s="26">
        <v>2</v>
      </c>
      <c r="D20" s="26">
        <v>5</v>
      </c>
      <c r="E20" s="26">
        <v>2</v>
      </c>
      <c r="F20" s="26">
        <v>4</v>
      </c>
      <c r="G20" s="26">
        <v>3</v>
      </c>
      <c r="H20" s="26">
        <v>2</v>
      </c>
    </row>
    <row r="21" spans="1:8">
      <c r="A21" s="52"/>
      <c r="B21" s="27" t="s">
        <v>19</v>
      </c>
      <c r="C21" s="28">
        <f t="shared" ref="C21:H21" si="1">SUM(C16:C20)</f>
        <v>1603</v>
      </c>
      <c r="D21" s="28">
        <f t="shared" si="1"/>
        <v>1604</v>
      </c>
      <c r="E21" s="28">
        <f t="shared" si="1"/>
        <v>935</v>
      </c>
      <c r="F21" s="28">
        <f t="shared" si="1"/>
        <v>1341</v>
      </c>
      <c r="G21" s="28">
        <f t="shared" si="1"/>
        <v>1182</v>
      </c>
      <c r="H21" s="28">
        <f t="shared" si="1"/>
        <v>1200</v>
      </c>
    </row>
    <row r="22" spans="1:8" ht="7.15" customHeight="1">
      <c r="A22" s="29"/>
      <c r="B22" s="19"/>
      <c r="C22" s="24"/>
      <c r="D22" s="24"/>
      <c r="E22" s="24"/>
      <c r="F22" s="24"/>
      <c r="G22" s="24"/>
      <c r="H22" s="24"/>
    </row>
    <row r="23" spans="1:8">
      <c r="A23" s="29"/>
      <c r="B23" s="30" t="s">
        <v>20</v>
      </c>
      <c r="C23" s="53">
        <f>D21/C21</f>
        <v>1.0006238303181534</v>
      </c>
      <c r="D23" s="54"/>
      <c r="E23" s="53">
        <f>F21/E21</f>
        <v>1.4342245989304814</v>
      </c>
      <c r="F23" s="54"/>
      <c r="G23" s="53">
        <f>H21/G21</f>
        <v>1.015228426395939</v>
      </c>
      <c r="H23" s="54"/>
    </row>
    <row r="24" spans="1:8">
      <c r="C24" s="23"/>
      <c r="D24" s="23"/>
      <c r="E24" s="23"/>
      <c r="F24" s="23"/>
      <c r="G24" s="23"/>
      <c r="H24" s="23"/>
    </row>
    <row r="25" spans="1:8">
      <c r="A25" s="52" t="s">
        <v>23</v>
      </c>
      <c r="B25" s="25" t="s">
        <v>13</v>
      </c>
      <c r="C25" s="26">
        <v>1879</v>
      </c>
      <c r="D25" s="26">
        <v>1659</v>
      </c>
      <c r="E25" s="26">
        <v>1077</v>
      </c>
      <c r="F25" s="26">
        <v>1735</v>
      </c>
      <c r="G25" s="26">
        <v>1295</v>
      </c>
      <c r="H25" s="26">
        <v>1073</v>
      </c>
    </row>
    <row r="26" spans="1:8">
      <c r="A26" s="52"/>
      <c r="B26" s="25" t="s">
        <v>15</v>
      </c>
      <c r="C26" s="26">
        <v>207</v>
      </c>
      <c r="D26" s="26">
        <v>255</v>
      </c>
      <c r="E26" s="26">
        <v>116</v>
      </c>
      <c r="F26" s="26">
        <v>201</v>
      </c>
      <c r="G26" s="26">
        <v>165</v>
      </c>
      <c r="H26" s="26">
        <v>191</v>
      </c>
    </row>
    <row r="27" spans="1:8">
      <c r="A27" s="52"/>
      <c r="B27" s="25" t="s">
        <v>16</v>
      </c>
      <c r="C27" s="31">
        <v>125</v>
      </c>
      <c r="D27" s="26">
        <v>99</v>
      </c>
      <c r="E27" s="26">
        <v>126</v>
      </c>
      <c r="F27" s="26">
        <v>140</v>
      </c>
      <c r="G27" s="26">
        <v>121</v>
      </c>
      <c r="H27" s="26">
        <v>112</v>
      </c>
    </row>
    <row r="28" spans="1:8">
      <c r="A28" s="52"/>
      <c r="B28" s="25" t="s">
        <v>17</v>
      </c>
      <c r="C28" s="26">
        <v>23</v>
      </c>
      <c r="D28" s="26">
        <v>43</v>
      </c>
      <c r="E28" s="26">
        <v>41</v>
      </c>
      <c r="F28" s="26">
        <v>49</v>
      </c>
      <c r="G28" s="26">
        <v>22</v>
      </c>
      <c r="H28" s="26">
        <v>27</v>
      </c>
    </row>
    <row r="29" spans="1:8">
      <c r="A29" s="52"/>
      <c r="B29" s="25" t="s">
        <v>18</v>
      </c>
      <c r="C29" s="26">
        <v>6</v>
      </c>
      <c r="D29" s="26">
        <v>7</v>
      </c>
      <c r="E29" s="26">
        <v>6</v>
      </c>
      <c r="F29" s="26">
        <v>4</v>
      </c>
      <c r="G29" s="26">
        <v>8</v>
      </c>
      <c r="H29" s="26">
        <v>3</v>
      </c>
    </row>
    <row r="30" spans="1:8">
      <c r="A30" s="52"/>
      <c r="B30" s="27" t="s">
        <v>19</v>
      </c>
      <c r="C30" s="28">
        <f t="shared" ref="C30:H30" si="2">SUM(C25:C29)</f>
        <v>2240</v>
      </c>
      <c r="D30" s="28">
        <f t="shared" si="2"/>
        <v>2063</v>
      </c>
      <c r="E30" s="28">
        <f t="shared" si="2"/>
        <v>1366</v>
      </c>
      <c r="F30" s="28">
        <f t="shared" si="2"/>
        <v>2129</v>
      </c>
      <c r="G30" s="28">
        <f t="shared" si="2"/>
        <v>1611</v>
      </c>
      <c r="H30" s="28">
        <f t="shared" si="2"/>
        <v>1406</v>
      </c>
    </row>
    <row r="31" spans="1:8" ht="7.15" customHeight="1">
      <c r="A31" s="29"/>
      <c r="B31" s="19"/>
      <c r="C31" s="24"/>
      <c r="D31" s="24"/>
      <c r="E31" s="24"/>
      <c r="F31" s="24"/>
      <c r="G31" s="24"/>
      <c r="H31" s="24"/>
    </row>
    <row r="32" spans="1:8">
      <c r="A32" s="29"/>
      <c r="B32" s="30" t="s">
        <v>20</v>
      </c>
      <c r="C32" s="53">
        <f>D30/C30</f>
        <v>0.92098214285714286</v>
      </c>
      <c r="D32" s="54"/>
      <c r="E32" s="53">
        <f>F30/E30</f>
        <v>1.5585651537335286</v>
      </c>
      <c r="F32" s="54"/>
      <c r="G32" s="53">
        <f>H30/G30</f>
        <v>0.87274984481688389</v>
      </c>
      <c r="H32" s="54"/>
    </row>
    <row r="33" spans="1:8">
      <c r="C33" s="23"/>
      <c r="D33" s="23"/>
      <c r="E33" s="23"/>
      <c r="F33" s="23"/>
      <c r="G33" s="23"/>
      <c r="H33" s="23"/>
    </row>
    <row r="34" spans="1:8" ht="9" customHeight="1">
      <c r="A34" s="34" t="s">
        <v>24</v>
      </c>
    </row>
    <row r="35" spans="1:8">
      <c r="A35" s="36" t="s">
        <v>25</v>
      </c>
    </row>
    <row r="45" spans="1:8">
      <c r="C45" s="23"/>
      <c r="D45" s="23"/>
    </row>
    <row r="46" spans="1:8">
      <c r="C46" s="23"/>
      <c r="D46" s="23"/>
    </row>
    <row r="47" spans="1:8">
      <c r="C47" s="23"/>
      <c r="D47" s="23"/>
    </row>
    <row r="48" spans="1:8">
      <c r="C48" s="23"/>
      <c r="D48" s="23"/>
    </row>
    <row r="49" spans="3:4">
      <c r="C49" s="23"/>
      <c r="D49" s="23"/>
    </row>
    <row r="50" spans="3:4">
      <c r="C50" s="23"/>
      <c r="D50" s="23"/>
    </row>
    <row r="51" spans="3:4">
      <c r="C51" s="23"/>
      <c r="D51" s="23"/>
    </row>
    <row r="52" spans="3:4">
      <c r="C52" s="23"/>
      <c r="D52" s="23"/>
    </row>
    <row r="53" spans="3:4">
      <c r="C53" s="23"/>
      <c r="D53" s="23"/>
    </row>
    <row r="54" spans="3:4">
      <c r="C54" s="23"/>
      <c r="D54" s="23"/>
    </row>
    <row r="55" spans="3:4">
      <c r="C55" s="23"/>
      <c r="D55" s="23"/>
    </row>
    <row r="56" spans="3:4">
      <c r="C56" s="23"/>
      <c r="D56" s="23"/>
    </row>
    <row r="57" spans="3:4">
      <c r="C57" s="23"/>
      <c r="D57" s="23"/>
    </row>
    <row r="58" spans="3:4">
      <c r="C58" s="23"/>
      <c r="D58" s="23"/>
    </row>
    <row r="59" spans="3:4">
      <c r="C59" s="23"/>
      <c r="D59" s="23"/>
    </row>
    <row r="60" spans="3:4">
      <c r="C60" s="23"/>
      <c r="D60" s="23"/>
    </row>
    <row r="61" spans="3:4">
      <c r="C61" s="23"/>
      <c r="D61" s="23"/>
    </row>
    <row r="62" spans="3:4">
      <c r="C62" s="23"/>
      <c r="D62" s="23"/>
    </row>
    <row r="63" spans="3:4">
      <c r="C63" s="23"/>
      <c r="D63" s="23"/>
    </row>
    <row r="64" spans="3:4">
      <c r="C64" s="23"/>
      <c r="D64" s="23"/>
    </row>
    <row r="65" spans="3:4">
      <c r="C65" s="23"/>
      <c r="D65" s="23"/>
    </row>
    <row r="66" spans="3:4">
      <c r="C66" s="23"/>
      <c r="D66" s="23"/>
    </row>
    <row r="67" spans="3:4">
      <c r="C67" s="23"/>
      <c r="D67" s="23"/>
    </row>
    <row r="68" spans="3:4">
      <c r="C68" s="23"/>
      <c r="D68" s="23"/>
    </row>
    <row r="69" spans="3:4">
      <c r="C69" s="23"/>
      <c r="D69" s="23"/>
    </row>
    <row r="70" spans="3:4">
      <c r="C70" s="23"/>
      <c r="D70" s="23"/>
    </row>
    <row r="71" spans="3:4">
      <c r="C71" s="23"/>
      <c r="D71" s="23"/>
    </row>
    <row r="72" spans="3:4">
      <c r="C72" s="23"/>
      <c r="D72" s="23"/>
    </row>
    <row r="73" spans="3:4">
      <c r="C73" s="23"/>
      <c r="D73" s="23"/>
    </row>
    <row r="74" spans="3:4">
      <c r="C74" s="23"/>
      <c r="D74" s="23"/>
    </row>
    <row r="75" spans="3:4">
      <c r="C75" s="23"/>
      <c r="D75" s="23"/>
    </row>
    <row r="76" spans="3:4">
      <c r="C76" s="23"/>
      <c r="D76" s="23"/>
    </row>
    <row r="77" spans="3:4">
      <c r="C77" s="23"/>
      <c r="D77" s="23"/>
    </row>
    <row r="78" spans="3:4">
      <c r="C78" s="23"/>
      <c r="D78" s="23"/>
    </row>
    <row r="79" spans="3:4">
      <c r="C79" s="23"/>
      <c r="D79" s="23"/>
    </row>
    <row r="80" spans="3:4">
      <c r="C80" s="23"/>
      <c r="D80" s="23"/>
    </row>
    <row r="81" spans="3:4">
      <c r="C81" s="23"/>
      <c r="D81" s="23"/>
    </row>
    <row r="82" spans="3:4">
      <c r="C82" s="23"/>
      <c r="D82" s="23"/>
    </row>
    <row r="83" spans="3:4">
      <c r="C83" s="23"/>
      <c r="D83" s="23"/>
    </row>
    <row r="84" spans="3:4">
      <c r="C84" s="23"/>
      <c r="D84" s="23"/>
    </row>
    <row r="85" spans="3:4">
      <c r="C85" s="23"/>
      <c r="D85" s="23"/>
    </row>
    <row r="86" spans="3:4">
      <c r="C86" s="23"/>
      <c r="D86" s="23"/>
    </row>
    <row r="87" spans="3:4">
      <c r="C87" s="23"/>
      <c r="D87" s="23"/>
    </row>
    <row r="88" spans="3:4">
      <c r="C88" s="23"/>
      <c r="D88" s="23"/>
    </row>
    <row r="89" spans="3:4">
      <c r="C89" s="23"/>
      <c r="D89" s="23"/>
    </row>
    <row r="90" spans="3:4">
      <c r="C90" s="23"/>
      <c r="D90" s="23"/>
    </row>
    <row r="91" spans="3:4">
      <c r="C91" s="23"/>
      <c r="D91" s="23"/>
    </row>
    <row r="92" spans="3:4">
      <c r="C92" s="23"/>
      <c r="D92" s="23"/>
    </row>
    <row r="93" spans="3:4">
      <c r="C93" s="23"/>
      <c r="D93" s="23"/>
    </row>
    <row r="94" spans="3:4">
      <c r="C94" s="23"/>
      <c r="D94" s="23"/>
    </row>
    <row r="95" spans="3:4">
      <c r="C95" s="23"/>
      <c r="D95" s="23"/>
    </row>
    <row r="96" spans="3:4">
      <c r="C96" s="23"/>
      <c r="D96" s="23"/>
    </row>
    <row r="97" spans="3:4">
      <c r="C97" s="23"/>
      <c r="D97" s="23"/>
    </row>
    <row r="98" spans="3:4">
      <c r="C98" s="23"/>
      <c r="D98" s="23"/>
    </row>
    <row r="99" spans="3:4">
      <c r="C99" s="23"/>
      <c r="D99" s="23"/>
    </row>
    <row r="100" spans="3:4">
      <c r="C100" s="23"/>
      <c r="D100" s="23"/>
    </row>
    <row r="101" spans="3:4">
      <c r="C101" s="23"/>
      <c r="D101" s="23"/>
    </row>
  </sheetData>
  <mergeCells count="12">
    <mergeCell ref="A25:A30"/>
    <mergeCell ref="C32:D32"/>
    <mergeCell ref="E32:F32"/>
    <mergeCell ref="G32:H32"/>
    <mergeCell ref="A7:A12"/>
    <mergeCell ref="C14:D14"/>
    <mergeCell ref="E14:F14"/>
    <mergeCell ref="G14:H14"/>
    <mergeCell ref="A16:A21"/>
    <mergeCell ref="C23:D23"/>
    <mergeCell ref="E23:F23"/>
    <mergeCell ref="G23:H23"/>
  </mergeCells>
  <conditionalFormatting sqref="C14:D14">
    <cfRule type="cellIs" dxfId="23" priority="41" operator="greaterThan">
      <formula>1</formula>
    </cfRule>
    <cfRule type="cellIs" dxfId="22" priority="42" operator="lessThan">
      <formula>1</formula>
    </cfRule>
  </conditionalFormatting>
  <conditionalFormatting sqref="E14:F14">
    <cfRule type="cellIs" dxfId="21" priority="39" operator="greaterThan">
      <formula>1</formula>
    </cfRule>
    <cfRule type="cellIs" dxfId="20" priority="40" operator="lessThan">
      <formula>1</formula>
    </cfRule>
  </conditionalFormatting>
  <conditionalFormatting sqref="G14:H14">
    <cfRule type="cellIs" dxfId="19" priority="37" operator="greaterThan">
      <formula>1</formula>
    </cfRule>
    <cfRule type="cellIs" dxfId="18" priority="38" operator="lessThan">
      <formula>1</formula>
    </cfRule>
  </conditionalFormatting>
  <conditionalFormatting sqref="C23:D23">
    <cfRule type="cellIs" dxfId="17" priority="35" operator="greaterThan">
      <formula>1</formula>
    </cfRule>
    <cfRule type="cellIs" dxfId="16" priority="36" operator="lessThan">
      <formula>1</formula>
    </cfRule>
  </conditionalFormatting>
  <conditionalFormatting sqref="E23:F23">
    <cfRule type="cellIs" dxfId="15" priority="33" operator="greaterThan">
      <formula>1</formula>
    </cfRule>
    <cfRule type="cellIs" dxfId="14" priority="34" operator="lessThan">
      <formula>1</formula>
    </cfRule>
  </conditionalFormatting>
  <conditionalFormatting sqref="G23:H23">
    <cfRule type="cellIs" dxfId="13" priority="31" operator="greaterThan">
      <formula>1</formula>
    </cfRule>
    <cfRule type="cellIs" dxfId="12" priority="32" operator="lessThan">
      <formula>1</formula>
    </cfRule>
  </conditionalFormatting>
  <conditionalFormatting sqref="C32:D32">
    <cfRule type="cellIs" dxfId="11" priority="29" operator="greaterThan">
      <formula>1</formula>
    </cfRule>
    <cfRule type="cellIs" dxfId="10" priority="30" operator="lessThan">
      <formula>1</formula>
    </cfRule>
  </conditionalFormatting>
  <conditionalFormatting sqref="E32:F32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32:H32">
    <cfRule type="cellIs" dxfId="7" priority="25" operator="greaterThan">
      <formula>1</formula>
    </cfRule>
    <cfRule type="cellIs" dxfId="6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B35" sqref="B35"/>
    </sheetView>
  </sheetViews>
  <sheetFormatPr defaultColWidth="9.140625" defaultRowHeight="12.75"/>
  <cols>
    <col min="1" max="1" width="24.42578125" style="22" customWidth="1"/>
    <col min="2" max="2" width="40.28515625" style="2" customWidth="1"/>
    <col min="3" max="3" width="12.140625" style="2" customWidth="1"/>
    <col min="4" max="4" width="12" style="2" customWidth="1"/>
    <col min="5" max="5" width="3" style="3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>
      <c r="A1" s="1" t="s">
        <v>0</v>
      </c>
    </row>
    <row r="2" spans="1:6" ht="15">
      <c r="A2" s="4" t="s">
        <v>26</v>
      </c>
    </row>
    <row r="3" spans="1:6">
      <c r="A3" s="5" t="s">
        <v>2</v>
      </c>
      <c r="B3" s="6"/>
      <c r="E3" s="2"/>
    </row>
    <row r="4" spans="1:6">
      <c r="A4" s="32" t="s">
        <v>27</v>
      </c>
      <c r="B4" s="6"/>
      <c r="E4" s="2"/>
    </row>
    <row r="5" spans="1:6" s="6" customFormat="1">
      <c r="A5" s="5"/>
      <c r="E5" s="7"/>
    </row>
    <row r="6" spans="1:6" ht="44.25" customHeight="1">
      <c r="A6" s="8" t="s">
        <v>4</v>
      </c>
      <c r="B6" s="8" t="s">
        <v>5</v>
      </c>
      <c r="C6" s="9" t="s">
        <v>28</v>
      </c>
      <c r="D6" s="9" t="s">
        <v>29</v>
      </c>
      <c r="E6" s="10"/>
      <c r="F6" s="33" t="s">
        <v>30</v>
      </c>
    </row>
    <row r="7" spans="1:6" s="17" customFormat="1" ht="27" customHeight="1">
      <c r="A7" s="12" t="s">
        <v>12</v>
      </c>
      <c r="B7" s="13" t="s">
        <v>19</v>
      </c>
      <c r="C7" s="14">
        <v>1848</v>
      </c>
      <c r="D7" s="14">
        <v>1618</v>
      </c>
      <c r="E7" s="15"/>
      <c r="F7" s="16">
        <f>(D7-C7)/C7</f>
        <v>-0.12445887445887446</v>
      </c>
    </row>
    <row r="8" spans="1:6" ht="14.45" customHeight="1">
      <c r="A8" s="18"/>
      <c r="B8" s="19"/>
      <c r="C8" s="20"/>
      <c r="D8" s="20"/>
      <c r="E8" s="20"/>
      <c r="F8" s="21"/>
    </row>
    <row r="9" spans="1:6" ht="27" customHeight="1">
      <c r="A9" s="12" t="s">
        <v>21</v>
      </c>
      <c r="B9" s="13" t="s">
        <v>19</v>
      </c>
      <c r="C9" s="14">
        <v>2698</v>
      </c>
      <c r="D9" s="14">
        <v>2455</v>
      </c>
      <c r="E9" s="15"/>
      <c r="F9" s="16">
        <f>(D9-C9)/C9</f>
        <v>-9.0066716085989623E-2</v>
      </c>
    </row>
    <row r="10" spans="1:6" ht="12.75" customHeight="1">
      <c r="C10" s="23"/>
      <c r="D10" s="23"/>
      <c r="E10" s="24"/>
      <c r="F10" s="23"/>
    </row>
    <row r="11" spans="1:6" s="17" customFormat="1" ht="27" customHeight="1">
      <c r="A11" s="12" t="s">
        <v>23</v>
      </c>
      <c r="B11" s="13" t="s">
        <v>19</v>
      </c>
      <c r="C11" s="14">
        <v>2685</v>
      </c>
      <c r="D11" s="14">
        <v>2654</v>
      </c>
      <c r="E11" s="15"/>
      <c r="F11" s="16">
        <f>(D11-C11)/C11</f>
        <v>-1.1545623836126629E-2</v>
      </c>
    </row>
    <row r="12" spans="1:6">
      <c r="C12" s="23"/>
      <c r="D12" s="23"/>
      <c r="E12" s="24"/>
    </row>
    <row r="13" spans="1:6">
      <c r="A13" s="34" t="s">
        <v>24</v>
      </c>
    </row>
    <row r="14" spans="1:6">
      <c r="A14" s="36" t="s">
        <v>25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workbookViewId="0">
      <selection activeCell="A7" sqref="A7:A13"/>
    </sheetView>
  </sheetViews>
  <sheetFormatPr defaultColWidth="9.140625" defaultRowHeight="12.75"/>
  <cols>
    <col min="1" max="1" width="15.28515625" style="35" customWidth="1"/>
    <col min="2" max="2" width="40.140625" style="34" customWidth="1"/>
    <col min="3" max="3" width="11" style="34" customWidth="1"/>
    <col min="4" max="5" width="9.140625" style="34"/>
    <col min="6" max="6" width="10.5703125" style="34" customWidth="1"/>
    <col min="7" max="12" width="9.140625" style="34"/>
    <col min="13" max="13" width="11.5703125" style="34" customWidth="1"/>
    <col min="14" max="16384" width="9.140625" style="34"/>
  </cols>
  <sheetData>
    <row r="1" spans="1:14" ht="15.75">
      <c r="A1" s="50" t="s">
        <v>31</v>
      </c>
    </row>
    <row r="2" spans="1:14" ht="15">
      <c r="A2" s="49" t="s">
        <v>32</v>
      </c>
    </row>
    <row r="3" spans="1:14">
      <c r="A3" s="48" t="s">
        <v>2</v>
      </c>
      <c r="B3" s="47"/>
    </row>
    <row r="4" spans="1:14">
      <c r="A4" s="32" t="s">
        <v>27</v>
      </c>
      <c r="B4" s="47"/>
    </row>
    <row r="6" spans="1:14">
      <c r="A6" s="46" t="s">
        <v>4</v>
      </c>
      <c r="B6" s="46" t="s">
        <v>5</v>
      </c>
      <c r="C6" s="45" t="s">
        <v>33</v>
      </c>
      <c r="D6" s="45">
        <v>2007</v>
      </c>
      <c r="E6" s="45">
        <v>2008</v>
      </c>
      <c r="F6" s="45">
        <v>2009</v>
      </c>
      <c r="G6" s="45">
        <v>2010</v>
      </c>
      <c r="H6" s="45">
        <v>2011</v>
      </c>
      <c r="I6" s="45">
        <v>2012</v>
      </c>
      <c r="J6" s="45">
        <v>2013</v>
      </c>
      <c r="K6" s="45">
        <v>2014</v>
      </c>
      <c r="L6" s="45">
        <v>2015</v>
      </c>
      <c r="M6" s="45">
        <v>2016</v>
      </c>
      <c r="N6" s="45" t="s">
        <v>34</v>
      </c>
    </row>
    <row r="7" spans="1:14" ht="12.75" customHeight="1">
      <c r="A7" s="55" t="s">
        <v>35</v>
      </c>
      <c r="B7" s="43" t="s">
        <v>13</v>
      </c>
      <c r="C7" s="39">
        <v>2</v>
      </c>
      <c r="D7" s="39">
        <v>1</v>
      </c>
      <c r="E7" s="39">
        <v>2</v>
      </c>
      <c r="F7" s="39">
        <v>1</v>
      </c>
      <c r="G7" s="39">
        <v>15</v>
      </c>
      <c r="H7" s="39">
        <v>6</v>
      </c>
      <c r="I7" s="39">
        <v>24</v>
      </c>
      <c r="J7" s="39">
        <v>31</v>
      </c>
      <c r="K7" s="39">
        <v>51</v>
      </c>
      <c r="L7" s="39">
        <v>63</v>
      </c>
      <c r="M7" s="39">
        <v>423</v>
      </c>
      <c r="N7" s="39">
        <v>619</v>
      </c>
    </row>
    <row r="8" spans="1:14">
      <c r="A8" s="56"/>
      <c r="B8" s="43" t="s">
        <v>15</v>
      </c>
      <c r="C8" s="39">
        <v>322</v>
      </c>
      <c r="D8" s="39">
        <v>18</v>
      </c>
      <c r="E8" s="39">
        <v>18</v>
      </c>
      <c r="F8" s="39">
        <v>19</v>
      </c>
      <c r="G8" s="39">
        <v>25</v>
      </c>
      <c r="H8" s="39">
        <v>45</v>
      </c>
      <c r="I8" s="39">
        <v>60</v>
      </c>
      <c r="J8" s="39">
        <v>44</v>
      </c>
      <c r="K8" s="39">
        <v>70</v>
      </c>
      <c r="L8" s="39">
        <v>52</v>
      </c>
      <c r="M8" s="39">
        <v>51</v>
      </c>
      <c r="N8" s="39">
        <v>724</v>
      </c>
    </row>
    <row r="9" spans="1:14">
      <c r="A9" s="56"/>
      <c r="B9" s="43" t="s">
        <v>16</v>
      </c>
      <c r="C9" s="39">
        <v>4</v>
      </c>
      <c r="D9" s="39">
        <v>1</v>
      </c>
      <c r="E9" s="39"/>
      <c r="F9" s="39"/>
      <c r="G9" s="39"/>
      <c r="H9" s="39"/>
      <c r="I9" s="39"/>
      <c r="J9" s="39"/>
      <c r="K9" s="39">
        <v>4</v>
      </c>
      <c r="L9" s="39">
        <v>6</v>
      </c>
      <c r="M9" s="39">
        <v>33</v>
      </c>
      <c r="N9" s="39">
        <v>48</v>
      </c>
    </row>
    <row r="10" spans="1:14">
      <c r="A10" s="56"/>
      <c r="B10" s="43" t="s">
        <v>36</v>
      </c>
      <c r="C10" s="39">
        <v>124</v>
      </c>
      <c r="D10" s="39">
        <v>8</v>
      </c>
      <c r="E10" s="39">
        <v>5</v>
      </c>
      <c r="F10" s="39">
        <v>5</v>
      </c>
      <c r="G10" s="39">
        <v>6</v>
      </c>
      <c r="H10" s="39">
        <v>5</v>
      </c>
      <c r="I10" s="39">
        <v>10</v>
      </c>
      <c r="J10" s="39">
        <v>16</v>
      </c>
      <c r="K10" s="39">
        <v>15</v>
      </c>
      <c r="L10" s="39">
        <v>14</v>
      </c>
      <c r="M10" s="39">
        <v>12</v>
      </c>
      <c r="N10" s="39">
        <v>220</v>
      </c>
    </row>
    <row r="11" spans="1:14">
      <c r="A11" s="56"/>
      <c r="B11" s="43" t="s">
        <v>18</v>
      </c>
      <c r="C11" s="39"/>
      <c r="D11" s="42"/>
      <c r="E11" s="42"/>
      <c r="F11" s="39"/>
      <c r="G11" s="39"/>
      <c r="H11" s="39"/>
      <c r="I11" s="39">
        <v>1</v>
      </c>
      <c r="J11" s="39">
        <v>1</v>
      </c>
      <c r="K11" s="39">
        <v>3</v>
      </c>
      <c r="L11" s="39">
        <v>2</v>
      </c>
      <c r="M11" s="39"/>
      <c r="N11" s="39">
        <v>7</v>
      </c>
    </row>
    <row r="12" spans="1:14">
      <c r="A12" s="56"/>
      <c r="B12" s="41" t="s">
        <v>37</v>
      </c>
      <c r="C12" s="40">
        <v>452</v>
      </c>
      <c r="D12" s="40">
        <v>28</v>
      </c>
      <c r="E12" s="40">
        <v>25</v>
      </c>
      <c r="F12" s="40">
        <v>25</v>
      </c>
      <c r="G12" s="40">
        <v>46</v>
      </c>
      <c r="H12" s="40">
        <v>56</v>
      </c>
      <c r="I12" s="40">
        <v>95</v>
      </c>
      <c r="J12" s="40">
        <v>92</v>
      </c>
      <c r="K12" s="40">
        <v>143</v>
      </c>
      <c r="L12" s="40">
        <v>137</v>
      </c>
      <c r="M12" s="40">
        <v>519</v>
      </c>
      <c r="N12" s="51">
        <v>1618</v>
      </c>
    </row>
    <row r="13" spans="1:14">
      <c r="A13" s="57"/>
      <c r="B13" s="38" t="s">
        <v>38</v>
      </c>
      <c r="C13" s="37">
        <v>0.27935723114956734</v>
      </c>
      <c r="D13" s="37">
        <v>1.73053152039555E-2</v>
      </c>
      <c r="E13" s="37">
        <v>1.5451174289245983E-2</v>
      </c>
      <c r="F13" s="37">
        <v>1.5451174289245983E-2</v>
      </c>
      <c r="G13" s="37">
        <v>2.843016069221261E-2</v>
      </c>
      <c r="H13" s="37">
        <v>3.4610630407911E-2</v>
      </c>
      <c r="I13" s="37">
        <v>5.8714462299134733E-2</v>
      </c>
      <c r="J13" s="37">
        <v>5.6860321384425219E-2</v>
      </c>
      <c r="K13" s="37">
        <v>8.8380716934487027E-2</v>
      </c>
      <c r="L13" s="37">
        <v>8.4672435105067986E-2</v>
      </c>
      <c r="M13" s="37">
        <v>0.32076637824474658</v>
      </c>
      <c r="N13" s="37">
        <v>1</v>
      </c>
    </row>
    <row r="14" spans="1:14">
      <c r="C14" s="44"/>
      <c r="D14" s="44"/>
      <c r="E14" s="44"/>
      <c r="F14" s="44"/>
      <c r="G14" s="44"/>
    </row>
    <row r="15" spans="1:14" ht="12.75" customHeight="1">
      <c r="A15" s="55" t="s">
        <v>39</v>
      </c>
      <c r="B15" s="43" t="s">
        <v>13</v>
      </c>
      <c r="C15" s="39">
        <v>73</v>
      </c>
      <c r="D15" s="39">
        <v>42</v>
      </c>
      <c r="E15" s="39">
        <v>27</v>
      </c>
      <c r="F15" s="39">
        <v>67</v>
      </c>
      <c r="G15" s="39">
        <v>106</v>
      </c>
      <c r="H15" s="39">
        <v>137</v>
      </c>
      <c r="I15" s="39">
        <v>98</v>
      </c>
      <c r="J15" s="39">
        <v>94</v>
      </c>
      <c r="K15" s="39">
        <v>124</v>
      </c>
      <c r="L15" s="39">
        <v>79</v>
      </c>
      <c r="M15" s="39">
        <v>371</v>
      </c>
      <c r="N15" s="39">
        <v>1218</v>
      </c>
    </row>
    <row r="16" spans="1:14">
      <c r="A16" s="56"/>
      <c r="B16" s="43" t="s">
        <v>15</v>
      </c>
      <c r="C16" s="39">
        <v>371</v>
      </c>
      <c r="D16" s="39">
        <v>34</v>
      </c>
      <c r="E16" s="39">
        <v>42</v>
      </c>
      <c r="F16" s="39">
        <v>51</v>
      </c>
      <c r="G16" s="39">
        <v>65</v>
      </c>
      <c r="H16" s="39">
        <v>86</v>
      </c>
      <c r="I16" s="39">
        <v>62</v>
      </c>
      <c r="J16" s="39">
        <v>72</v>
      </c>
      <c r="K16" s="39">
        <v>84</v>
      </c>
      <c r="L16" s="39">
        <v>67</v>
      </c>
      <c r="M16" s="39">
        <v>84</v>
      </c>
      <c r="N16" s="39">
        <v>1018</v>
      </c>
    </row>
    <row r="17" spans="1:14">
      <c r="A17" s="56"/>
      <c r="B17" s="43" t="s">
        <v>16</v>
      </c>
      <c r="C17" s="39"/>
      <c r="D17" s="39"/>
      <c r="E17" s="39"/>
      <c r="F17" s="39"/>
      <c r="G17" s="39"/>
      <c r="H17" s="39"/>
      <c r="I17" s="39"/>
      <c r="J17" s="39"/>
      <c r="K17" s="39">
        <v>1</v>
      </c>
      <c r="L17" s="39">
        <v>3</v>
      </c>
      <c r="M17" s="39">
        <v>12</v>
      </c>
      <c r="N17" s="39">
        <v>16</v>
      </c>
    </row>
    <row r="18" spans="1:14">
      <c r="A18" s="56"/>
      <c r="B18" s="43" t="s">
        <v>36</v>
      </c>
      <c r="C18" s="39">
        <v>83</v>
      </c>
      <c r="D18" s="39">
        <v>7</v>
      </c>
      <c r="E18" s="39">
        <v>6</v>
      </c>
      <c r="F18" s="39">
        <v>6</v>
      </c>
      <c r="G18" s="39">
        <v>11</v>
      </c>
      <c r="H18" s="39">
        <v>7</v>
      </c>
      <c r="I18" s="39">
        <v>7</v>
      </c>
      <c r="J18" s="39">
        <v>11</v>
      </c>
      <c r="K18" s="39">
        <v>19</v>
      </c>
      <c r="L18" s="39">
        <v>19</v>
      </c>
      <c r="M18" s="39">
        <v>11</v>
      </c>
      <c r="N18" s="39">
        <v>187</v>
      </c>
    </row>
    <row r="19" spans="1:14">
      <c r="A19" s="56"/>
      <c r="B19" s="43" t="s">
        <v>18</v>
      </c>
      <c r="C19" s="39">
        <v>6</v>
      </c>
      <c r="D19" s="42"/>
      <c r="E19" s="42"/>
      <c r="F19" s="39"/>
      <c r="G19" s="39"/>
      <c r="H19" s="39">
        <v>2</v>
      </c>
      <c r="I19" s="39">
        <v>1</v>
      </c>
      <c r="J19" s="39">
        <v>2</v>
      </c>
      <c r="K19" s="39">
        <v>1</v>
      </c>
      <c r="L19" s="39">
        <v>2</v>
      </c>
      <c r="M19" s="39">
        <v>2</v>
      </c>
      <c r="N19" s="39">
        <v>16</v>
      </c>
    </row>
    <row r="20" spans="1:14">
      <c r="A20" s="56"/>
      <c r="B20" s="41" t="s">
        <v>37</v>
      </c>
      <c r="C20" s="40">
        <v>533</v>
      </c>
      <c r="D20" s="40">
        <v>83</v>
      </c>
      <c r="E20" s="40">
        <v>75</v>
      </c>
      <c r="F20" s="40">
        <v>124</v>
      </c>
      <c r="G20" s="40">
        <v>182</v>
      </c>
      <c r="H20" s="40">
        <v>232</v>
      </c>
      <c r="I20" s="40">
        <v>168</v>
      </c>
      <c r="J20" s="40">
        <v>179</v>
      </c>
      <c r="K20" s="40">
        <v>229</v>
      </c>
      <c r="L20" s="40">
        <v>170</v>
      </c>
      <c r="M20" s="40">
        <v>480</v>
      </c>
      <c r="N20" s="51">
        <v>2455</v>
      </c>
    </row>
    <row r="21" spans="1:14">
      <c r="A21" s="57"/>
      <c r="B21" s="38" t="s">
        <v>38</v>
      </c>
      <c r="C21" s="37">
        <v>0.21710794297352343</v>
      </c>
      <c r="D21" s="37">
        <v>3.3808553971486764E-2</v>
      </c>
      <c r="E21" s="37">
        <v>3.0549898167006109E-2</v>
      </c>
      <c r="F21" s="37">
        <v>5.0509164969450099E-2</v>
      </c>
      <c r="G21" s="37">
        <v>7.4134419551934824E-2</v>
      </c>
      <c r="H21" s="37">
        <v>9.4501018329938902E-2</v>
      </c>
      <c r="I21" s="37">
        <v>6.843177189409369E-2</v>
      </c>
      <c r="J21" s="37">
        <v>7.2912423625254588E-2</v>
      </c>
      <c r="K21" s="37">
        <v>9.3279022403258652E-2</v>
      </c>
      <c r="L21" s="37">
        <v>6.9246435845213852E-2</v>
      </c>
      <c r="M21" s="37">
        <v>0.1955193482688391</v>
      </c>
      <c r="N21" s="37">
        <v>1</v>
      </c>
    </row>
    <row r="22" spans="1:14">
      <c r="C22" s="44"/>
      <c r="D22" s="44"/>
      <c r="E22" s="44"/>
      <c r="F22" s="44"/>
      <c r="G22" s="44"/>
    </row>
    <row r="23" spans="1:14" ht="12.75" customHeight="1">
      <c r="A23" s="55" t="s">
        <v>40</v>
      </c>
      <c r="B23" s="43" t="s">
        <v>13</v>
      </c>
      <c r="C23" s="39"/>
      <c r="D23" s="39">
        <v>2</v>
      </c>
      <c r="E23" s="39">
        <v>26</v>
      </c>
      <c r="F23" s="39">
        <v>29</v>
      </c>
      <c r="G23" s="39">
        <v>21</v>
      </c>
      <c r="H23" s="39">
        <v>34</v>
      </c>
      <c r="I23" s="39">
        <v>21</v>
      </c>
      <c r="J23" s="39">
        <v>57</v>
      </c>
      <c r="K23" s="39">
        <v>125</v>
      </c>
      <c r="L23" s="39">
        <v>204</v>
      </c>
      <c r="M23" s="39">
        <v>873</v>
      </c>
      <c r="N23" s="39">
        <v>1392</v>
      </c>
    </row>
    <row r="24" spans="1:14">
      <c r="A24" s="56"/>
      <c r="B24" s="43" t="s">
        <v>15</v>
      </c>
      <c r="C24" s="39">
        <v>308</v>
      </c>
      <c r="D24" s="39">
        <v>59</v>
      </c>
      <c r="E24" s="39">
        <v>45</v>
      </c>
      <c r="F24" s="39">
        <v>36</v>
      </c>
      <c r="G24" s="39">
        <v>40</v>
      </c>
      <c r="H24" s="39">
        <v>41</v>
      </c>
      <c r="I24" s="39">
        <v>47</v>
      </c>
      <c r="J24" s="39">
        <v>57</v>
      </c>
      <c r="K24" s="39">
        <v>69</v>
      </c>
      <c r="L24" s="39">
        <v>64</v>
      </c>
      <c r="M24" s="39">
        <v>127</v>
      </c>
      <c r="N24" s="39">
        <v>893</v>
      </c>
    </row>
    <row r="25" spans="1:14">
      <c r="A25" s="56"/>
      <c r="B25" s="43" t="s">
        <v>16</v>
      </c>
      <c r="C25" s="39">
        <v>6</v>
      </c>
      <c r="D25" s="39"/>
      <c r="E25" s="39">
        <v>3</v>
      </c>
      <c r="F25" s="39"/>
      <c r="G25" s="39"/>
      <c r="H25" s="39">
        <v>2</v>
      </c>
      <c r="I25" s="39">
        <v>2</v>
      </c>
      <c r="J25" s="39"/>
      <c r="K25" s="39">
        <v>2</v>
      </c>
      <c r="L25" s="39">
        <v>16</v>
      </c>
      <c r="M25" s="39">
        <v>59</v>
      </c>
      <c r="N25" s="39">
        <v>90</v>
      </c>
    </row>
    <row r="26" spans="1:14">
      <c r="A26" s="56"/>
      <c r="B26" s="43" t="s">
        <v>36</v>
      </c>
      <c r="C26" s="39">
        <v>118</v>
      </c>
      <c r="D26" s="39">
        <v>10</v>
      </c>
      <c r="E26" s="39">
        <v>7</v>
      </c>
      <c r="F26" s="39">
        <v>9</v>
      </c>
      <c r="G26" s="39">
        <v>9</v>
      </c>
      <c r="H26" s="39">
        <v>13</v>
      </c>
      <c r="I26" s="39">
        <v>11</v>
      </c>
      <c r="J26" s="39">
        <v>22</v>
      </c>
      <c r="K26" s="39">
        <v>16</v>
      </c>
      <c r="L26" s="39">
        <v>30</v>
      </c>
      <c r="M26" s="39">
        <v>20</v>
      </c>
      <c r="N26" s="39">
        <v>265</v>
      </c>
    </row>
    <row r="27" spans="1:14">
      <c r="A27" s="56"/>
      <c r="B27" s="43" t="s">
        <v>18</v>
      </c>
      <c r="C27" s="39">
        <v>4</v>
      </c>
      <c r="D27" s="42"/>
      <c r="E27" s="42"/>
      <c r="F27" s="39">
        <v>1</v>
      </c>
      <c r="G27" s="39"/>
      <c r="H27" s="39"/>
      <c r="I27" s="39"/>
      <c r="J27" s="39"/>
      <c r="K27" s="39"/>
      <c r="L27" s="39">
        <v>3</v>
      </c>
      <c r="M27" s="39">
        <v>6</v>
      </c>
      <c r="N27" s="39">
        <v>14</v>
      </c>
    </row>
    <row r="28" spans="1:14">
      <c r="A28" s="56"/>
      <c r="B28" s="41" t="s">
        <v>37</v>
      </c>
      <c r="C28" s="40">
        <v>436</v>
      </c>
      <c r="D28" s="40">
        <v>71</v>
      </c>
      <c r="E28" s="40">
        <v>81</v>
      </c>
      <c r="F28" s="40">
        <v>75</v>
      </c>
      <c r="G28" s="40">
        <v>70</v>
      </c>
      <c r="H28" s="40">
        <v>90</v>
      </c>
      <c r="I28" s="40">
        <v>81</v>
      </c>
      <c r="J28" s="40">
        <v>136</v>
      </c>
      <c r="K28" s="40">
        <v>212</v>
      </c>
      <c r="L28" s="40">
        <v>317</v>
      </c>
      <c r="M28" s="40">
        <v>1085</v>
      </c>
      <c r="N28" s="51">
        <v>2654</v>
      </c>
    </row>
    <row r="29" spans="1:14">
      <c r="A29" s="57"/>
      <c r="B29" s="38" t="s">
        <v>38</v>
      </c>
      <c r="C29" s="37">
        <v>0.16428033157498115</v>
      </c>
      <c r="D29" s="37">
        <v>2.6752072343632253E-2</v>
      </c>
      <c r="E29" s="37">
        <v>3.0519969856819894E-2</v>
      </c>
      <c r="F29" s="37">
        <v>2.8259231348907309E-2</v>
      </c>
      <c r="G29" s="37">
        <v>2.637528259231349E-2</v>
      </c>
      <c r="H29" s="37">
        <v>3.3911077618688772E-2</v>
      </c>
      <c r="I29" s="37">
        <v>3.0519969856819894E-2</v>
      </c>
      <c r="J29" s="37">
        <v>5.124340617935192E-2</v>
      </c>
      <c r="K29" s="37">
        <v>7.9879427279577989E-2</v>
      </c>
      <c r="L29" s="37">
        <v>0.11944235116804823</v>
      </c>
      <c r="M29" s="37">
        <v>0.4088168801808591</v>
      </c>
      <c r="N29" s="37">
        <v>1</v>
      </c>
    </row>
    <row r="31" spans="1:14">
      <c r="A31" s="34" t="s">
        <v>24</v>
      </c>
    </row>
    <row r="32" spans="1:14">
      <c r="A32" s="36" t="s">
        <v>25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6D0E8A-9DBE-49CA-B353-E68BF02D85DB}"/>
</file>

<file path=customXml/itemProps2.xml><?xml version="1.0" encoding="utf-8"?>
<ds:datastoreItem xmlns:ds="http://schemas.openxmlformats.org/officeDocument/2006/customXml" ds:itemID="{CF4A2001-763D-42BF-901A-E000899BBB0E}"/>
</file>

<file path=customXml/itemProps3.xml><?xml version="1.0" encoding="utf-8"?>
<ds:datastoreItem xmlns:ds="http://schemas.openxmlformats.org/officeDocument/2006/customXml" ds:itemID="{00B59A7D-7EC5-477C-AAF5-700B661B6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dcterms:created xsi:type="dcterms:W3CDTF">2016-09-15T09:17:01Z</dcterms:created>
  <dcterms:modified xsi:type="dcterms:W3CDTF">2017-03-24T14:03:52Z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