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20" yWindow="-20" windowWidth="19420" windowHeight="6260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Flussi!$A$6:$E$9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pendenti'!$A$1:$N$33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3" i="7"/>
  <c r="G28" i="6" l="1"/>
  <c r="E28"/>
  <c r="C28"/>
  <c r="G20"/>
  <c r="E20"/>
  <c r="C20"/>
  <c r="F11" i="7" l="1"/>
  <c r="F9"/>
  <c r="F7"/>
  <c r="G12" i="6" l="1"/>
  <c r="E12"/>
  <c r="C12"/>
  <c r="E36" l="1"/>
  <c r="C36"/>
  <c r="G36"/>
</calcChain>
</file>

<file path=xl/sharedStrings.xml><?xml version="1.0" encoding="utf-8"?>
<sst xmlns="http://schemas.openxmlformats.org/spreadsheetml/2006/main" count="104" uniqueCount="38">
  <si>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</si>
  <si>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</si>
  <si>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</si>
  <si>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</si>
  <si>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</si>
  <si>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</si>
  <si>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2014</t>
  </si>
  <si>
    <t>Definiti 2014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</si>
  <si>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</si>
  <si>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</si>
  <si>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</si>
  <si>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</si>
  <si>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</si>
  <si>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Pendenti al 31/12/2013</t>
  </si>
  <si>
    <t>Variazione</t>
  </si>
  <si>
    <t>Clearance rate (definiti / iscritti)</t>
  </si>
  <si>
    <t>Stratigrafia delle pendenze</t>
  </si>
  <si>
    <t>Ruolo</t>
  </si>
  <si>
    <t>AFFARI CONTENZIOSI E CONTROVERSIE AGRARIE</t>
  </si>
  <si>
    <t>CONTROVERSIE IN MATERIA DI LAVORO, PREV., ASSIST. OBBLIG.</t>
  </si>
  <si>
    <t>GENERALE DEGLI AFFARI DI VOLONTARIA GIURISDIZIONE</t>
  </si>
  <si>
    <t>Settore CIVILE - Area SICID al netto dell'attività del Giudice tutelare e dell'Accertamento Tecnico Preventivo in materia di previdenza</t>
  </si>
  <si>
    <t>TOTALE PENDENTI AREA SICID</t>
  </si>
  <si>
    <t>Incidenza percentuali delle classi</t>
  </si>
  <si>
    <t>PROCEDIMENTI SPECIALI SOMMARI</t>
  </si>
  <si>
    <t>Anni 2014 - 30 giugno 2016.</t>
  </si>
  <si>
    <t>Distretto di Reggio Calabria</t>
  </si>
  <si>
    <t>Corte d'Appello di Reggio Calabria</t>
  </si>
  <si>
    <t>Tribunale Ordinario di Locri</t>
  </si>
  <si>
    <t>Tribunale Ordinario di Palmi</t>
  </si>
  <si>
    <t>Tribunale Ordinario di Reggio Calabria</t>
  </si>
  <si>
    <t>Anni 2014 - 30 settembre 2016.</t>
  </si>
  <si>
    <t>Iscritti 
gen - set 2016</t>
  </si>
  <si>
    <t>Definiti 
gen - set 2016</t>
  </si>
  <si>
    <t>Pendenti al 30/9/2016</t>
  </si>
  <si>
    <t>Fino al 2006</t>
  </si>
  <si>
    <t>30/09/2016</t>
  </si>
  <si>
    <t>Ultimo aggiornamento del sistema di rilevazione avvenuto il 6 novembre 2016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</si>
</sst>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0" fontId="3" fillId="0" borderId="1" xfId="0" quotePrefix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workbookViewId="0">
      <selection activeCell="A40" sqref="A40"/>
    </sheetView>
  </sheetViews>
  <sheetFormatPr defaultColWidth="9.1796875" defaultRowHeight="13"/>
  <cols>
    <col min="1" max="1" width="19.453125" style="13" customWidth="1"/>
    <col min="2" max="2" width="50.453125" style="1" bestFit="1" customWidth="1"/>
    <col min="3" max="3" width="9.1796875" style="1" customWidth="1"/>
    <col min="4" max="5" width="9.1796875" style="1"/>
    <col min="6" max="8" width="9.1796875" style="1" customWidth="1"/>
    <col min="9" max="9" width="9.1796875" style="1"/>
    <col min="10" max="10" width="20.453125" style="1" customWidth="1"/>
    <col min="11" max="14" width="9.1796875" style="1"/>
    <col min="15" max="15" width="12" style="1" customWidth="1"/>
    <col min="16" max="16" width="14.453125" style="1" customWidth="1"/>
    <col min="17" max="16384" width="9.1796875" style="1"/>
  </cols>
  <sheetData>
    <row r="1" spans="1:15" ht="15.5">
      <c r="A1" s="8" t="s">
        <v>26</v>
      </c>
    </row>
    <row r="2" spans="1:15" ht="14.5">
      <c r="A2" s="9" t="s">
        <v>11</v>
      </c>
    </row>
    <row r="3" spans="1:15">
      <c r="A3" s="35" t="s">
        <v>21</v>
      </c>
      <c r="B3" s="36"/>
    </row>
    <row r="4" spans="1:15">
      <c r="A4" s="35" t="s">
        <v>31</v>
      </c>
      <c r="B4" s="36"/>
    </row>
    <row r="6" spans="1:15" ht="39">
      <c r="A6" s="6" t="s">
        <v>1</v>
      </c>
      <c r="B6" s="6" t="s">
        <v>17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32</v>
      </c>
      <c r="H6" s="7" t="s">
        <v>33</v>
      </c>
    </row>
    <row r="7" spans="1:15">
      <c r="A7" s="48" t="s">
        <v>27</v>
      </c>
      <c r="B7" s="3" t="s">
        <v>18</v>
      </c>
      <c r="C7" s="4">
        <v>601</v>
      </c>
      <c r="D7" s="4">
        <v>655</v>
      </c>
      <c r="E7" s="4">
        <v>655</v>
      </c>
      <c r="F7" s="4">
        <v>466</v>
      </c>
      <c r="G7" s="4">
        <v>464</v>
      </c>
      <c r="H7" s="4">
        <v>392</v>
      </c>
    </row>
    <row r="8" spans="1:15">
      <c r="A8" s="48"/>
      <c r="B8" s="3" t="s">
        <v>19</v>
      </c>
      <c r="C8" s="4">
        <v>1216</v>
      </c>
      <c r="D8" s="4">
        <v>2420</v>
      </c>
      <c r="E8" s="4">
        <v>919</v>
      </c>
      <c r="F8" s="4">
        <v>1889</v>
      </c>
      <c r="G8" s="4">
        <v>437</v>
      </c>
      <c r="H8" s="4">
        <v>1067</v>
      </c>
    </row>
    <row r="9" spans="1:15" ht="13.5" thickBot="1">
      <c r="A9" s="48"/>
      <c r="B9" s="10" t="s">
        <v>20</v>
      </c>
      <c r="C9" s="11">
        <v>487</v>
      </c>
      <c r="D9" s="11">
        <v>684</v>
      </c>
      <c r="E9" s="39">
        <v>674</v>
      </c>
      <c r="F9" s="11">
        <v>971</v>
      </c>
      <c r="G9" s="11">
        <v>385</v>
      </c>
      <c r="H9" s="11">
        <v>716</v>
      </c>
      <c r="J9" s="2"/>
      <c r="K9" s="2"/>
      <c r="L9" s="2"/>
      <c r="M9" s="2"/>
      <c r="N9" s="2"/>
      <c r="O9" s="2"/>
    </row>
    <row r="10" spans="1:15" ht="13.5" thickTop="1">
      <c r="A10" s="48"/>
      <c r="B10" s="16" t="s">
        <v>4</v>
      </c>
      <c r="C10" s="17">
        <v>2304</v>
      </c>
      <c r="D10" s="17">
        <v>3759</v>
      </c>
      <c r="E10" s="17">
        <v>2248</v>
      </c>
      <c r="F10" s="17">
        <v>3326</v>
      </c>
      <c r="G10" s="17">
        <v>1286</v>
      </c>
      <c r="H10" s="17">
        <v>2175</v>
      </c>
    </row>
    <row r="11" spans="1:15" ht="7.15" customHeight="1">
      <c r="A11" s="27"/>
      <c r="B11" s="14"/>
      <c r="C11" s="15"/>
      <c r="D11" s="15"/>
      <c r="E11" s="15"/>
      <c r="F11" s="15"/>
      <c r="G11" s="15"/>
      <c r="H11" s="15"/>
    </row>
    <row r="12" spans="1:15" ht="14.5" customHeight="1">
      <c r="A12" s="27"/>
      <c r="B12" s="18" t="s">
        <v>15</v>
      </c>
      <c r="C12" s="49">
        <f>D10/C10</f>
        <v>1.6315104166666667</v>
      </c>
      <c r="D12" s="50"/>
      <c r="E12" s="49">
        <f>F10/E10</f>
        <v>1.4795373665480427</v>
      </c>
      <c r="F12" s="50"/>
      <c r="G12" s="49">
        <f>H10/G10</f>
        <v>1.6912908242612752</v>
      </c>
      <c r="H12" s="50"/>
    </row>
    <row r="13" spans="1:15">
      <c r="C13" s="2"/>
      <c r="D13" s="2"/>
      <c r="E13" s="2"/>
      <c r="F13" s="2"/>
      <c r="G13" s="2"/>
      <c r="H13" s="2"/>
    </row>
    <row r="14" spans="1:15">
      <c r="A14" s="48" t="s">
        <v>28</v>
      </c>
      <c r="B14" s="3" t="s">
        <v>18</v>
      </c>
      <c r="C14" s="4">
        <v>1335</v>
      </c>
      <c r="D14" s="4">
        <v>1742</v>
      </c>
      <c r="E14" s="4">
        <v>1275</v>
      </c>
      <c r="F14" s="4">
        <v>1952</v>
      </c>
      <c r="G14" s="4">
        <v>914</v>
      </c>
      <c r="H14" s="4">
        <v>1351</v>
      </c>
    </row>
    <row r="15" spans="1:15">
      <c r="A15" s="48" t="s">
        <v>2</v>
      </c>
      <c r="B15" s="3" t="s">
        <v>19</v>
      </c>
      <c r="C15" s="4">
        <v>4860</v>
      </c>
      <c r="D15" s="4">
        <v>4418</v>
      </c>
      <c r="E15" s="4">
        <v>2684</v>
      </c>
      <c r="F15" s="4">
        <v>4343</v>
      </c>
      <c r="G15" s="4">
        <v>1504</v>
      </c>
      <c r="H15" s="4">
        <v>1755</v>
      </c>
    </row>
    <row r="16" spans="1:15">
      <c r="A16" s="48" t="s">
        <v>2</v>
      </c>
      <c r="B16" s="3" t="s">
        <v>20</v>
      </c>
      <c r="C16" s="4">
        <v>1151</v>
      </c>
      <c r="D16" s="4">
        <v>1168</v>
      </c>
      <c r="E16" s="4">
        <v>1213</v>
      </c>
      <c r="F16" s="4">
        <v>1181</v>
      </c>
      <c r="G16" s="4">
        <v>990</v>
      </c>
      <c r="H16" s="4">
        <v>1008</v>
      </c>
    </row>
    <row r="17" spans="1:8" ht="13.5" thickBot="1">
      <c r="A17" s="48" t="s">
        <v>2</v>
      </c>
      <c r="B17" s="10" t="s">
        <v>24</v>
      </c>
      <c r="C17" s="11">
        <v>566</v>
      </c>
      <c r="D17" s="11">
        <v>568</v>
      </c>
      <c r="E17" s="39">
        <v>519</v>
      </c>
      <c r="F17" s="11">
        <v>512</v>
      </c>
      <c r="G17" s="11">
        <v>404</v>
      </c>
      <c r="H17" s="11">
        <v>372</v>
      </c>
    </row>
    <row r="18" spans="1:8" ht="13.5" thickTop="1">
      <c r="A18" s="48"/>
      <c r="B18" s="16" t="s">
        <v>4</v>
      </c>
      <c r="C18" s="17">
        <v>7912</v>
      </c>
      <c r="D18" s="17">
        <v>7896</v>
      </c>
      <c r="E18" s="17">
        <v>5691</v>
      </c>
      <c r="F18" s="17">
        <v>7988</v>
      </c>
      <c r="G18" s="17">
        <v>3812</v>
      </c>
      <c r="H18" s="17">
        <v>4486</v>
      </c>
    </row>
    <row r="19" spans="1:8" ht="7.15" customHeight="1">
      <c r="A19" s="27"/>
      <c r="B19" s="14"/>
      <c r="C19" s="15"/>
      <c r="D19" s="15"/>
      <c r="E19" s="15"/>
      <c r="F19" s="15"/>
      <c r="G19" s="15"/>
      <c r="H19" s="15"/>
    </row>
    <row r="20" spans="1:8" ht="13.5" customHeight="1">
      <c r="A20" s="27"/>
      <c r="B20" s="18" t="s">
        <v>15</v>
      </c>
      <c r="C20" s="49">
        <f>D18/C18</f>
        <v>0.99797775530839228</v>
      </c>
      <c r="D20" s="50"/>
      <c r="E20" s="49">
        <f>F18/E18</f>
        <v>1.4036197504832191</v>
      </c>
      <c r="F20" s="50"/>
      <c r="G20" s="49">
        <f>H18/G18</f>
        <v>1.176810073452256</v>
      </c>
      <c r="H20" s="50"/>
    </row>
    <row r="21" spans="1:8">
      <c r="C21" s="2"/>
      <c r="D21" s="2"/>
      <c r="E21" s="2"/>
      <c r="F21" s="2"/>
      <c r="G21" s="2"/>
      <c r="H21" s="2"/>
    </row>
    <row r="22" spans="1:8">
      <c r="A22" s="48" t="s">
        <v>29</v>
      </c>
      <c r="B22" s="3" t="s">
        <v>18</v>
      </c>
      <c r="C22" s="4">
        <v>1395</v>
      </c>
      <c r="D22" s="4">
        <v>1587</v>
      </c>
      <c r="E22" s="4">
        <v>1198</v>
      </c>
      <c r="F22" s="4">
        <v>1373</v>
      </c>
      <c r="G22" s="4">
        <v>871</v>
      </c>
      <c r="H22" s="4">
        <v>872</v>
      </c>
    </row>
    <row r="23" spans="1:8">
      <c r="A23" s="48" t="s">
        <v>3</v>
      </c>
      <c r="B23" s="3" t="s">
        <v>19</v>
      </c>
      <c r="C23" s="4">
        <v>1429</v>
      </c>
      <c r="D23" s="4">
        <v>2688</v>
      </c>
      <c r="E23" s="4">
        <v>1551</v>
      </c>
      <c r="F23" s="4">
        <v>1970</v>
      </c>
      <c r="G23" s="4">
        <v>1967</v>
      </c>
      <c r="H23" s="4">
        <v>1311</v>
      </c>
    </row>
    <row r="24" spans="1:8">
      <c r="A24" s="48" t="s">
        <v>3</v>
      </c>
      <c r="B24" s="3" t="s">
        <v>20</v>
      </c>
      <c r="C24" s="5">
        <v>465</v>
      </c>
      <c r="D24" s="4">
        <v>411</v>
      </c>
      <c r="E24" s="4">
        <v>426</v>
      </c>
      <c r="F24" s="4">
        <v>428</v>
      </c>
      <c r="G24" s="5">
        <v>340</v>
      </c>
      <c r="H24" s="4">
        <v>353</v>
      </c>
    </row>
    <row r="25" spans="1:8" ht="13.5" thickBot="1">
      <c r="A25" s="48" t="s">
        <v>3</v>
      </c>
      <c r="B25" s="10" t="s">
        <v>24</v>
      </c>
      <c r="C25" s="11">
        <v>568</v>
      </c>
      <c r="D25" s="11">
        <v>584</v>
      </c>
      <c r="E25" s="39">
        <v>634</v>
      </c>
      <c r="F25" s="11">
        <v>607</v>
      </c>
      <c r="G25" s="11">
        <v>522</v>
      </c>
      <c r="H25" s="11">
        <v>519</v>
      </c>
    </row>
    <row r="26" spans="1:8" ht="13.5" thickTop="1">
      <c r="A26" s="48"/>
      <c r="B26" s="16" t="s">
        <v>4</v>
      </c>
      <c r="C26" s="17">
        <v>3857</v>
      </c>
      <c r="D26" s="17">
        <v>5270</v>
      </c>
      <c r="E26" s="17">
        <v>3809</v>
      </c>
      <c r="F26" s="17">
        <v>4378</v>
      </c>
      <c r="G26" s="17">
        <v>3700</v>
      </c>
      <c r="H26" s="17">
        <v>3055</v>
      </c>
    </row>
    <row r="27" spans="1:8" ht="7.15" customHeight="1">
      <c r="A27" s="27"/>
      <c r="B27" s="14"/>
      <c r="C27" s="15"/>
      <c r="D27" s="15"/>
      <c r="E27" s="15"/>
      <c r="F27" s="15"/>
      <c r="G27" s="15"/>
      <c r="H27" s="15"/>
    </row>
    <row r="28" spans="1:8">
      <c r="A28" s="27"/>
      <c r="B28" s="18" t="s">
        <v>15</v>
      </c>
      <c r="C28" s="49">
        <f>D26/C26</f>
        <v>1.3663469017371013</v>
      </c>
      <c r="D28" s="50"/>
      <c r="E28" s="49">
        <f>F26/E26</f>
        <v>1.1493830401680232</v>
      </c>
      <c r="F28" s="50"/>
      <c r="G28" s="49">
        <f>H26/G26</f>
        <v>0.82567567567567568</v>
      </c>
      <c r="H28" s="50"/>
    </row>
    <row r="29" spans="1:8">
      <c r="C29" s="2"/>
      <c r="D29" s="2"/>
      <c r="E29" s="2"/>
      <c r="F29" s="2"/>
      <c r="G29" s="2"/>
      <c r="H29" s="2"/>
    </row>
    <row r="30" spans="1:8">
      <c r="A30" s="48" t="s">
        <v>30</v>
      </c>
      <c r="B30" s="3" t="s">
        <v>18</v>
      </c>
      <c r="C30" s="4">
        <v>2840</v>
      </c>
      <c r="D30" s="4">
        <v>2899</v>
      </c>
      <c r="E30" s="4">
        <v>2898</v>
      </c>
      <c r="F30" s="4">
        <v>2963</v>
      </c>
      <c r="G30" s="4">
        <v>2237</v>
      </c>
      <c r="H30" s="4">
        <v>2677</v>
      </c>
    </row>
    <row r="31" spans="1:8">
      <c r="A31" s="48"/>
      <c r="B31" s="3" t="s">
        <v>19</v>
      </c>
      <c r="C31" s="4">
        <v>2537</v>
      </c>
      <c r="D31" s="4">
        <v>3077</v>
      </c>
      <c r="E31" s="4">
        <v>3156</v>
      </c>
      <c r="F31" s="4">
        <v>2908</v>
      </c>
      <c r="G31" s="4">
        <v>2469</v>
      </c>
      <c r="H31" s="4">
        <v>1926</v>
      </c>
    </row>
    <row r="32" spans="1:8">
      <c r="A32" s="48"/>
      <c r="B32" s="3" t="s">
        <v>20</v>
      </c>
      <c r="C32" s="5">
        <v>624</v>
      </c>
      <c r="D32" s="4">
        <v>603</v>
      </c>
      <c r="E32" s="4">
        <v>686</v>
      </c>
      <c r="F32" s="4">
        <v>710</v>
      </c>
      <c r="G32" s="4">
        <v>556</v>
      </c>
      <c r="H32" s="4">
        <v>541</v>
      </c>
    </row>
    <row r="33" spans="1:8" ht="13.5" thickBot="1">
      <c r="A33" s="48"/>
      <c r="B33" s="10" t="s">
        <v>24</v>
      </c>
      <c r="C33" s="11">
        <v>1548</v>
      </c>
      <c r="D33" s="11">
        <v>1628</v>
      </c>
      <c r="E33" s="39">
        <v>1669</v>
      </c>
      <c r="F33" s="11">
        <v>1438</v>
      </c>
      <c r="G33" s="11">
        <v>1231</v>
      </c>
      <c r="H33" s="11">
        <v>1409</v>
      </c>
    </row>
    <row r="34" spans="1:8" ht="13.5" thickTop="1">
      <c r="A34" s="48"/>
      <c r="B34" s="16" t="s">
        <v>4</v>
      </c>
      <c r="C34" s="17">
        <v>7549</v>
      </c>
      <c r="D34" s="17">
        <v>8207</v>
      </c>
      <c r="E34" s="17">
        <v>8409</v>
      </c>
      <c r="F34" s="17">
        <v>8019</v>
      </c>
      <c r="G34" s="17">
        <v>6493</v>
      </c>
      <c r="H34" s="17">
        <v>6553</v>
      </c>
    </row>
    <row r="35" spans="1:8" ht="7.15" customHeight="1">
      <c r="A35" s="27"/>
      <c r="B35" s="14"/>
      <c r="C35" s="15"/>
      <c r="D35" s="15"/>
      <c r="E35" s="15"/>
      <c r="F35" s="15"/>
      <c r="G35" s="15"/>
      <c r="H35" s="15"/>
    </row>
    <row r="36" spans="1:8">
      <c r="A36" s="27"/>
      <c r="B36" s="18" t="s">
        <v>15</v>
      </c>
      <c r="C36" s="49">
        <f>D34/C34</f>
        <v>1.0871638627632798</v>
      </c>
      <c r="D36" s="50"/>
      <c r="E36" s="49">
        <f>F34/E34</f>
        <v>0.95362112022832679</v>
      </c>
      <c r="F36" s="50"/>
      <c r="G36" s="49">
        <f>H34/G34</f>
        <v>1.0092407207762206</v>
      </c>
      <c r="H36" s="50"/>
    </row>
    <row r="37" spans="1:8">
      <c r="C37" s="2"/>
      <c r="D37" s="2"/>
      <c r="E37" s="2"/>
      <c r="F37" s="2"/>
      <c r="G37" s="2"/>
      <c r="H37" s="2"/>
    </row>
    <row r="38" spans="1:8" ht="7.15" customHeight="1">
      <c r="A38" s="27"/>
      <c r="B38" s="14"/>
      <c r="C38" s="15"/>
      <c r="D38" s="15"/>
      <c r="E38" s="15"/>
      <c r="F38" s="15"/>
      <c r="G38" s="15"/>
      <c r="H38" s="15"/>
    </row>
    <row r="39" spans="1:8">
      <c r="C39" s="2"/>
      <c r="D39" s="2"/>
    </row>
    <row r="40" spans="1:8">
      <c r="A40" s="1" t="s">
        <v>37</v>
      </c>
      <c r="C40" s="2"/>
      <c r="D40" s="2"/>
    </row>
    <row r="41" spans="1:8">
      <c r="A41" s="12" t="s">
        <v>5</v>
      </c>
      <c r="C41" s="2"/>
      <c r="D41" s="2"/>
    </row>
    <row r="42" spans="1:8">
      <c r="C42" s="2"/>
      <c r="D42" s="2"/>
    </row>
    <row r="43" spans="1:8">
      <c r="C43" s="2"/>
      <c r="D43" s="2"/>
    </row>
    <row r="44" spans="1:8">
      <c r="C44" s="2"/>
      <c r="D44" s="2"/>
    </row>
    <row r="45" spans="1:8">
      <c r="C45" s="2"/>
      <c r="D45" s="2"/>
    </row>
    <row r="46" spans="1:8">
      <c r="C46" s="2"/>
      <c r="D46" s="2"/>
    </row>
    <row r="47" spans="1:8">
      <c r="C47" s="2"/>
      <c r="D47" s="2"/>
    </row>
    <row r="48" spans="1:8">
      <c r="C48" s="2"/>
      <c r="D48" s="2"/>
    </row>
    <row r="49" spans="3:4">
      <c r="C49" s="2"/>
      <c r="D49" s="2"/>
    </row>
    <row r="50" spans="3:4">
      <c r="C50" s="2"/>
      <c r="D50" s="2"/>
    </row>
    <row r="51" spans="3:4">
      <c r="C51" s="2"/>
      <c r="D51" s="2"/>
    </row>
    <row r="52" spans="3:4">
      <c r="C52" s="2"/>
      <c r="D52" s="2"/>
    </row>
    <row r="53" spans="3:4">
      <c r="C53" s="2"/>
      <c r="D53" s="2"/>
    </row>
    <row r="54" spans="3:4">
      <c r="C54" s="2"/>
      <c r="D54" s="2"/>
    </row>
    <row r="55" spans="3:4">
      <c r="C55" s="2"/>
      <c r="D55" s="2"/>
    </row>
    <row r="56" spans="3:4">
      <c r="C56" s="2"/>
      <c r="D56" s="2"/>
    </row>
    <row r="57" spans="3:4">
      <c r="C57" s="2"/>
      <c r="D57" s="2"/>
    </row>
    <row r="58" spans="3:4">
      <c r="C58" s="2"/>
      <c r="D58" s="2"/>
    </row>
    <row r="59" spans="3:4">
      <c r="C59" s="2"/>
      <c r="D59" s="2"/>
    </row>
    <row r="60" spans="3:4">
      <c r="C60" s="2"/>
      <c r="D60" s="2"/>
    </row>
    <row r="61" spans="3:4">
      <c r="C61" s="2"/>
      <c r="D61" s="2"/>
    </row>
    <row r="62" spans="3:4">
      <c r="C62" s="2"/>
      <c r="D62" s="2"/>
    </row>
    <row r="63" spans="3:4">
      <c r="C63" s="2"/>
      <c r="D63" s="2"/>
    </row>
    <row r="64" spans="3:4">
      <c r="C64" s="2"/>
      <c r="D64" s="2"/>
    </row>
    <row r="65" spans="3:4">
      <c r="C65" s="2"/>
      <c r="D65" s="2"/>
    </row>
    <row r="66" spans="3:4">
      <c r="C66" s="2"/>
      <c r="D66" s="2"/>
    </row>
    <row r="67" spans="3:4">
      <c r="C67" s="2"/>
      <c r="D67" s="2"/>
    </row>
    <row r="68" spans="3:4">
      <c r="C68" s="2"/>
      <c r="D68" s="2"/>
    </row>
    <row r="69" spans="3:4">
      <c r="C69" s="2"/>
      <c r="D69" s="2"/>
    </row>
    <row r="70" spans="3:4">
      <c r="C70" s="2"/>
      <c r="D70" s="2"/>
    </row>
    <row r="71" spans="3:4">
      <c r="C71" s="2"/>
      <c r="D71" s="2"/>
    </row>
    <row r="72" spans="3:4">
      <c r="C72" s="2"/>
      <c r="D72" s="2"/>
    </row>
    <row r="73" spans="3:4">
      <c r="C73" s="2"/>
      <c r="D73" s="2"/>
    </row>
    <row r="74" spans="3:4">
      <c r="C74" s="2"/>
      <c r="D74" s="2"/>
    </row>
    <row r="75" spans="3:4">
      <c r="C75" s="2"/>
      <c r="D75" s="2"/>
    </row>
    <row r="76" spans="3:4">
      <c r="C76" s="2"/>
      <c r="D76" s="2"/>
    </row>
    <row r="77" spans="3:4">
      <c r="C77" s="2"/>
      <c r="D77" s="2"/>
    </row>
    <row r="78" spans="3:4">
      <c r="C78" s="2"/>
      <c r="D78" s="2"/>
    </row>
    <row r="79" spans="3:4">
      <c r="C79" s="2"/>
      <c r="D79" s="2"/>
    </row>
    <row r="80" spans="3:4">
      <c r="C80" s="2"/>
      <c r="D80" s="2"/>
    </row>
    <row r="81" spans="3:4">
      <c r="C81" s="2"/>
      <c r="D81" s="2"/>
    </row>
    <row r="82" spans="3:4">
      <c r="C82" s="2"/>
      <c r="D82" s="2"/>
    </row>
    <row r="83" spans="3:4">
      <c r="C83" s="2"/>
      <c r="D83" s="2"/>
    </row>
    <row r="84" spans="3:4">
      <c r="C84" s="2"/>
      <c r="D84" s="2"/>
    </row>
    <row r="85" spans="3:4">
      <c r="C85" s="2"/>
      <c r="D85" s="2"/>
    </row>
    <row r="86" spans="3:4">
      <c r="C86" s="2"/>
      <c r="D86" s="2"/>
    </row>
    <row r="87" spans="3:4">
      <c r="C87" s="2"/>
      <c r="D87" s="2"/>
    </row>
    <row r="88" spans="3:4">
      <c r="C88" s="2"/>
      <c r="D88" s="2"/>
    </row>
    <row r="89" spans="3:4">
      <c r="C89" s="2"/>
      <c r="D89" s="2"/>
    </row>
    <row r="90" spans="3:4">
      <c r="C90" s="2"/>
      <c r="D90" s="2"/>
    </row>
    <row r="91" spans="3:4">
      <c r="C91" s="2"/>
      <c r="D91" s="2"/>
    </row>
  </sheetData>
  <mergeCells count="16">
    <mergeCell ref="E12:F12"/>
    <mergeCell ref="G12:H12"/>
    <mergeCell ref="C20:D20"/>
    <mergeCell ref="E20:F20"/>
    <mergeCell ref="G20:H20"/>
    <mergeCell ref="E28:F28"/>
    <mergeCell ref="G28:H28"/>
    <mergeCell ref="C36:D36"/>
    <mergeCell ref="E36:F36"/>
    <mergeCell ref="G36:H36"/>
    <mergeCell ref="A7:A10"/>
    <mergeCell ref="A14:A18"/>
    <mergeCell ref="A22:A26"/>
    <mergeCell ref="A30:A34"/>
    <mergeCell ref="C28:D28"/>
    <mergeCell ref="C12:D12"/>
  </mergeCells>
  <conditionalFormatting sqref="E12:F12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2:H12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0:D20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0:F20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0:H20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28:D28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28:F28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28:H28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36:D36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36:F36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36:H36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2:D12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>
      <selection activeCell="F14" sqref="F14"/>
    </sheetView>
  </sheetViews>
  <sheetFormatPr defaultColWidth="9.1796875" defaultRowHeight="13"/>
  <cols>
    <col min="1" max="1" width="24.453125" style="13" customWidth="1"/>
    <col min="2" max="2" width="40.26953125" style="1" customWidth="1"/>
    <col min="3" max="3" width="12.1796875" style="1" customWidth="1"/>
    <col min="4" max="4" width="12" style="1" customWidth="1"/>
    <col min="5" max="5" width="3" style="28" customWidth="1"/>
    <col min="6" max="7" width="9.1796875" style="1"/>
    <col min="8" max="8" width="44.81640625" style="1" bestFit="1" customWidth="1"/>
    <col min="9" max="11" width="9.1796875" style="1"/>
    <col min="12" max="12" width="11" style="1" customWidth="1"/>
    <col min="13" max="13" width="41.81640625" style="1" bestFit="1" customWidth="1"/>
    <col min="14" max="16384" width="9.1796875" style="1"/>
  </cols>
  <sheetData>
    <row r="1" spans="1:8" ht="15.5">
      <c r="A1" s="8" t="s">
        <v>26</v>
      </c>
    </row>
    <row r="2" spans="1:8" ht="14.5">
      <c r="A2" s="9" t="s">
        <v>12</v>
      </c>
    </row>
    <row r="3" spans="1:8">
      <c r="A3" s="35" t="s">
        <v>21</v>
      </c>
      <c r="B3" s="36"/>
    </row>
    <row r="4" spans="1:8">
      <c r="A4" s="35" t="s">
        <v>31</v>
      </c>
    </row>
    <row r="5" spans="1:8" s="36" customFormat="1">
      <c r="A5" s="35"/>
      <c r="E5" s="37"/>
    </row>
    <row r="6" spans="1:8" ht="44.25" customHeight="1">
      <c r="A6" s="6" t="s">
        <v>1</v>
      </c>
      <c r="B6" s="6" t="s">
        <v>17</v>
      </c>
      <c r="C6" s="31" t="s">
        <v>13</v>
      </c>
      <c r="D6" s="31" t="s">
        <v>34</v>
      </c>
      <c r="E6" s="29"/>
      <c r="F6" s="7" t="s">
        <v>14</v>
      </c>
    </row>
    <row r="7" spans="1:8" s="24" customFormat="1" ht="27" customHeight="1">
      <c r="A7" s="33" t="s">
        <v>27</v>
      </c>
      <c r="B7" s="32" t="s">
        <v>4</v>
      </c>
      <c r="C7" s="44">
        <v>11439</v>
      </c>
      <c r="D7" s="44">
        <v>7975</v>
      </c>
      <c r="E7" s="30"/>
      <c r="F7" s="23">
        <f>(D7-C7)/C7</f>
        <v>-0.3028236733980243</v>
      </c>
    </row>
    <row r="8" spans="1:8">
      <c r="C8" s="2"/>
      <c r="D8" s="42"/>
      <c r="E8" s="15"/>
      <c r="F8" s="2"/>
    </row>
    <row r="9" spans="1:8" s="24" customFormat="1" ht="27" customHeight="1">
      <c r="A9" s="33" t="s">
        <v>28</v>
      </c>
      <c r="B9" s="25" t="s">
        <v>4</v>
      </c>
      <c r="C9" s="40">
        <v>13499</v>
      </c>
      <c r="D9" s="45">
        <v>10616</v>
      </c>
      <c r="E9" s="30"/>
      <c r="F9" s="26">
        <f>(D9-C9)/C9</f>
        <v>-0.2135713756574561</v>
      </c>
    </row>
    <row r="10" spans="1:8" ht="14.5" customHeight="1">
      <c r="A10" s="34"/>
      <c r="B10" s="14"/>
      <c r="C10" s="41"/>
      <c r="D10" s="46"/>
      <c r="E10" s="21"/>
      <c r="F10" s="22"/>
      <c r="H10" s="2"/>
    </row>
    <row r="11" spans="1:8" ht="27" customHeight="1">
      <c r="A11" s="33" t="s">
        <v>29</v>
      </c>
      <c r="B11" s="25" t="s">
        <v>4</v>
      </c>
      <c r="C11" s="40">
        <v>10058</v>
      </c>
      <c r="D11" s="45">
        <v>8012</v>
      </c>
      <c r="E11" s="30"/>
      <c r="F11" s="26">
        <f>(D11-C11)/C11</f>
        <v>-0.20342016305428515</v>
      </c>
      <c r="H11" s="2"/>
    </row>
    <row r="12" spans="1:8">
      <c r="C12" s="2"/>
      <c r="D12" s="47"/>
      <c r="E12" s="15"/>
      <c r="F12" s="2"/>
    </row>
    <row r="13" spans="1:8" s="24" customFormat="1" ht="27" customHeight="1">
      <c r="A13" s="33" t="s">
        <v>30</v>
      </c>
      <c r="B13" s="25" t="s">
        <v>4</v>
      </c>
      <c r="C13" s="40">
        <v>15775</v>
      </c>
      <c r="D13" s="45">
        <v>15317</v>
      </c>
      <c r="E13" s="30"/>
      <c r="F13" s="26">
        <f>(D13-C13)/C13</f>
        <v>-2.9033280507131536E-2</v>
      </c>
    </row>
    <row r="14" spans="1:8">
      <c r="C14" s="2"/>
      <c r="D14" s="2"/>
      <c r="E14" s="15"/>
    </row>
    <row r="15" spans="1:8">
      <c r="A15" s="1" t="s">
        <v>37</v>
      </c>
    </row>
    <row r="16" spans="1:8">
      <c r="A16" s="12" t="s">
        <v>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showGridLines="0" workbookViewId="0">
      <selection activeCell="B41" sqref="B41"/>
    </sheetView>
  </sheetViews>
  <sheetFormatPr defaultColWidth="9.1796875" defaultRowHeight="13"/>
  <cols>
    <col min="1" max="1" width="15.26953125" style="13" customWidth="1"/>
    <col min="2" max="2" width="50.453125" style="1" bestFit="1" customWidth="1"/>
    <col min="3" max="10" width="11" style="1" customWidth="1"/>
    <col min="11" max="12" width="9.1796875" style="1"/>
    <col min="13" max="13" width="10.54296875" style="1" customWidth="1"/>
    <col min="14" max="16384" width="9.1796875" style="1"/>
  </cols>
  <sheetData>
    <row r="1" spans="1:21" ht="15.5">
      <c r="A1" s="8" t="s">
        <v>26</v>
      </c>
    </row>
    <row r="2" spans="1:21" ht="14.5">
      <c r="A2" s="9" t="s">
        <v>16</v>
      </c>
    </row>
    <row r="3" spans="1:21">
      <c r="A3" s="35" t="s">
        <v>21</v>
      </c>
      <c r="B3" s="36"/>
    </row>
    <row r="4" spans="1:21">
      <c r="A4" s="35" t="s">
        <v>25</v>
      </c>
    </row>
    <row r="6" spans="1:21">
      <c r="A6" s="6" t="s">
        <v>1</v>
      </c>
      <c r="B6" s="6" t="s">
        <v>17</v>
      </c>
      <c r="C6" s="7" t="s">
        <v>35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43" t="s">
        <v>36</v>
      </c>
      <c r="N6" s="7" t="s">
        <v>0</v>
      </c>
    </row>
    <row r="7" spans="1:21" ht="13.9" customHeight="1">
      <c r="A7" s="51" t="s">
        <v>27</v>
      </c>
      <c r="B7" s="3" t="s">
        <v>18</v>
      </c>
      <c r="C7" s="3">
        <v>775</v>
      </c>
      <c r="D7" s="3">
        <v>531</v>
      </c>
      <c r="E7" s="3">
        <v>464</v>
      </c>
      <c r="F7" s="3">
        <v>412</v>
      </c>
      <c r="G7" s="3">
        <v>373</v>
      </c>
      <c r="H7" s="3">
        <v>454</v>
      </c>
      <c r="I7" s="3">
        <v>388</v>
      </c>
      <c r="J7" s="3">
        <v>422</v>
      </c>
      <c r="K7" s="4">
        <v>469</v>
      </c>
      <c r="L7" s="4">
        <v>574</v>
      </c>
      <c r="M7" s="4">
        <v>454</v>
      </c>
      <c r="N7" s="4">
        <v>5316</v>
      </c>
    </row>
    <row r="8" spans="1:21">
      <c r="A8" s="52"/>
      <c r="B8" s="3" t="s">
        <v>19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4</v>
      </c>
      <c r="I8" s="5">
        <v>59</v>
      </c>
      <c r="J8" s="5">
        <v>393</v>
      </c>
      <c r="K8" s="5">
        <v>425</v>
      </c>
      <c r="L8" s="4">
        <v>636</v>
      </c>
      <c r="M8" s="4">
        <v>409</v>
      </c>
      <c r="N8" s="4">
        <v>1926</v>
      </c>
    </row>
    <row r="9" spans="1:21" ht="13.5" thickBot="1">
      <c r="A9" s="52"/>
      <c r="B9" s="10" t="s">
        <v>20</v>
      </c>
      <c r="C9" s="39">
        <v>4</v>
      </c>
      <c r="D9" s="39">
        <v>3</v>
      </c>
      <c r="E9" s="39">
        <v>4</v>
      </c>
      <c r="F9" s="39">
        <v>33</v>
      </c>
      <c r="G9" s="39">
        <v>67</v>
      </c>
      <c r="H9" s="39">
        <v>124</v>
      </c>
      <c r="I9" s="39">
        <v>140</v>
      </c>
      <c r="J9" s="39">
        <v>9</v>
      </c>
      <c r="K9" s="39">
        <v>30</v>
      </c>
      <c r="L9" s="39">
        <v>121</v>
      </c>
      <c r="M9" s="11">
        <v>198</v>
      </c>
      <c r="N9" s="11">
        <v>733</v>
      </c>
      <c r="S9" s="2"/>
      <c r="T9" s="2"/>
      <c r="U9" s="2"/>
    </row>
    <row r="10" spans="1:21" ht="13.5" thickTop="1">
      <c r="A10" s="52"/>
      <c r="B10" s="16" t="s">
        <v>22</v>
      </c>
      <c r="C10" s="16">
        <v>779</v>
      </c>
      <c r="D10" s="16">
        <v>534</v>
      </c>
      <c r="E10" s="16">
        <v>468</v>
      </c>
      <c r="F10" s="16">
        <v>445</v>
      </c>
      <c r="G10" s="16">
        <v>440</v>
      </c>
      <c r="H10" s="16">
        <v>582</v>
      </c>
      <c r="I10" s="16">
        <v>587</v>
      </c>
      <c r="J10" s="16">
        <v>824</v>
      </c>
      <c r="K10" s="19">
        <v>924</v>
      </c>
      <c r="L10" s="19">
        <v>1331</v>
      </c>
      <c r="M10" s="19">
        <v>1061</v>
      </c>
      <c r="N10" s="19">
        <v>7975</v>
      </c>
      <c r="S10" s="2"/>
      <c r="T10" s="2"/>
      <c r="U10" s="2"/>
    </row>
    <row r="11" spans="1:21">
      <c r="A11" s="53"/>
      <c r="B11" s="18" t="s">
        <v>23</v>
      </c>
      <c r="C11" s="20">
        <v>9.7680250783699102E-2</v>
      </c>
      <c r="D11" s="20">
        <v>6.6959247648902806E-2</v>
      </c>
      <c r="E11" s="20">
        <v>5.8683385579937297E-2</v>
      </c>
      <c r="F11" s="20">
        <v>5.5799373040752401E-2</v>
      </c>
      <c r="G11" s="20">
        <v>5.5172413793103503E-2</v>
      </c>
      <c r="H11" s="20">
        <v>7.2978056426332302E-2</v>
      </c>
      <c r="I11" s="20">
        <v>7.36050156739812E-2</v>
      </c>
      <c r="J11" s="20">
        <v>0.103322884012539</v>
      </c>
      <c r="K11" s="20">
        <v>0.115862068965517</v>
      </c>
      <c r="L11" s="20">
        <v>0.166896551724138</v>
      </c>
      <c r="M11" s="20">
        <v>0.133040752351097</v>
      </c>
      <c r="N11" s="20">
        <v>1</v>
      </c>
    </row>
    <row r="13" spans="1:21" ht="12.75" customHeight="1">
      <c r="A13" s="51" t="s">
        <v>28</v>
      </c>
      <c r="B13" s="3" t="s">
        <v>18</v>
      </c>
      <c r="C13" s="4">
        <v>196</v>
      </c>
      <c r="D13" s="4">
        <v>161</v>
      </c>
      <c r="E13" s="4">
        <v>108</v>
      </c>
      <c r="F13" s="4">
        <v>167</v>
      </c>
      <c r="G13" s="4">
        <v>316</v>
      </c>
      <c r="H13" s="4">
        <v>411</v>
      </c>
      <c r="I13" s="4">
        <v>642</v>
      </c>
      <c r="J13" s="4">
        <v>697</v>
      </c>
      <c r="K13" s="4">
        <v>710</v>
      </c>
      <c r="L13" s="4">
        <v>862</v>
      </c>
      <c r="M13" s="4">
        <v>805</v>
      </c>
      <c r="N13" s="4">
        <v>5075</v>
      </c>
    </row>
    <row r="14" spans="1:21">
      <c r="A14" s="52"/>
      <c r="B14" s="3" t="s">
        <v>19</v>
      </c>
      <c r="C14" s="5">
        <v>8</v>
      </c>
      <c r="D14" s="5">
        <v>1</v>
      </c>
      <c r="E14" s="5">
        <v>4</v>
      </c>
      <c r="F14" s="5">
        <v>3</v>
      </c>
      <c r="G14" s="5">
        <v>35</v>
      </c>
      <c r="H14" s="5">
        <v>205</v>
      </c>
      <c r="I14" s="5">
        <v>219</v>
      </c>
      <c r="J14" s="5">
        <v>610</v>
      </c>
      <c r="K14" s="4">
        <v>1208</v>
      </c>
      <c r="L14" s="4">
        <v>1525</v>
      </c>
      <c r="M14" s="4">
        <v>1353</v>
      </c>
      <c r="N14" s="4">
        <v>5171</v>
      </c>
    </row>
    <row r="15" spans="1:21">
      <c r="A15" s="52"/>
      <c r="B15" s="3" t="s">
        <v>20</v>
      </c>
      <c r="C15" s="5">
        <v>9</v>
      </c>
      <c r="D15" s="5">
        <v>11</v>
      </c>
      <c r="E15" s="5">
        <v>15</v>
      </c>
      <c r="F15" s="5">
        <v>2</v>
      </c>
      <c r="G15" s="5">
        <v>1</v>
      </c>
      <c r="H15" s="5">
        <v>5</v>
      </c>
      <c r="I15" s="5">
        <v>2</v>
      </c>
      <c r="J15" s="5">
        <v>11</v>
      </c>
      <c r="K15" s="4">
        <v>14</v>
      </c>
      <c r="L15" s="4">
        <v>13</v>
      </c>
      <c r="M15" s="4">
        <v>43</v>
      </c>
      <c r="N15" s="4">
        <v>126</v>
      </c>
    </row>
    <row r="16" spans="1:21" ht="13.5" thickBot="1">
      <c r="A16" s="52"/>
      <c r="B16" s="10" t="s">
        <v>24</v>
      </c>
      <c r="C16" s="39">
        <v>3</v>
      </c>
      <c r="D16" s="39">
        <v>3</v>
      </c>
      <c r="E16" s="39">
        <v>1</v>
      </c>
      <c r="F16" s="39">
        <v>4</v>
      </c>
      <c r="G16" s="39">
        <v>4</v>
      </c>
      <c r="H16" s="39">
        <v>11</v>
      </c>
      <c r="I16" s="39">
        <v>14</v>
      </c>
      <c r="J16" s="39">
        <v>13</v>
      </c>
      <c r="K16" s="11">
        <v>13</v>
      </c>
      <c r="L16" s="11">
        <v>40</v>
      </c>
      <c r="M16" s="11">
        <v>138</v>
      </c>
      <c r="N16" s="11">
        <v>244</v>
      </c>
    </row>
    <row r="17" spans="1:14" ht="13.5" thickTop="1">
      <c r="A17" s="52"/>
      <c r="B17" s="16" t="s">
        <v>22</v>
      </c>
      <c r="C17" s="16">
        <v>216</v>
      </c>
      <c r="D17" s="16">
        <v>176</v>
      </c>
      <c r="E17" s="16">
        <v>128</v>
      </c>
      <c r="F17" s="16">
        <v>176</v>
      </c>
      <c r="G17" s="16">
        <v>356</v>
      </c>
      <c r="H17" s="16">
        <v>632</v>
      </c>
      <c r="I17" s="16">
        <v>877</v>
      </c>
      <c r="J17" s="16">
        <v>1331</v>
      </c>
      <c r="K17" s="19">
        <v>1945</v>
      </c>
      <c r="L17" s="19">
        <v>2440</v>
      </c>
      <c r="M17" s="19">
        <v>2339</v>
      </c>
      <c r="N17" s="19">
        <v>10616</v>
      </c>
    </row>
    <row r="18" spans="1:14">
      <c r="A18" s="53"/>
      <c r="B18" s="18" t="s">
        <v>23</v>
      </c>
      <c r="C18" s="20">
        <v>2.0346646571213298E-2</v>
      </c>
      <c r="D18" s="20">
        <v>1.6578749058025598E-2</v>
      </c>
      <c r="E18" s="20">
        <v>1.2057272042200501E-2</v>
      </c>
      <c r="F18" s="20">
        <v>1.6578749058025598E-2</v>
      </c>
      <c r="G18" s="20">
        <v>3.3534287867369998E-2</v>
      </c>
      <c r="H18" s="20">
        <v>5.9532780708364701E-2</v>
      </c>
      <c r="I18" s="20">
        <v>8.2611152976638999E-2</v>
      </c>
      <c r="J18" s="20">
        <v>0.125376789751319</v>
      </c>
      <c r="K18" s="20">
        <v>0.183214016578749</v>
      </c>
      <c r="L18" s="20">
        <v>0.22984174830444601</v>
      </c>
      <c r="M18" s="20">
        <v>0.22032780708364699</v>
      </c>
      <c r="N18" s="20">
        <v>1</v>
      </c>
    </row>
    <row r="19" spans="1:14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 customHeight="1">
      <c r="A20" s="51" t="s">
        <v>29</v>
      </c>
      <c r="B20" s="3" t="s">
        <v>18</v>
      </c>
      <c r="C20" s="4">
        <v>44</v>
      </c>
      <c r="D20" s="4">
        <v>22</v>
      </c>
      <c r="E20" s="4">
        <v>14</v>
      </c>
      <c r="F20" s="4">
        <v>92</v>
      </c>
      <c r="G20" s="4">
        <v>170</v>
      </c>
      <c r="H20" s="4">
        <v>265</v>
      </c>
      <c r="I20" s="4">
        <v>351</v>
      </c>
      <c r="J20" s="4">
        <v>555</v>
      </c>
      <c r="K20" s="4">
        <v>766</v>
      </c>
      <c r="L20" s="4">
        <v>811</v>
      </c>
      <c r="M20" s="4">
        <v>760</v>
      </c>
      <c r="N20" s="4">
        <v>3850</v>
      </c>
    </row>
    <row r="21" spans="1:14">
      <c r="A21" s="52"/>
      <c r="B21" s="3" t="s">
        <v>19</v>
      </c>
      <c r="C21" s="5">
        <v>1</v>
      </c>
      <c r="D21" s="5">
        <v>1</v>
      </c>
      <c r="E21" s="5">
        <v>1</v>
      </c>
      <c r="F21" s="5">
        <v>0</v>
      </c>
      <c r="G21" s="5">
        <v>6</v>
      </c>
      <c r="H21" s="5">
        <v>142</v>
      </c>
      <c r="I21" s="5">
        <v>118</v>
      </c>
      <c r="J21" s="5">
        <v>258</v>
      </c>
      <c r="K21" s="4">
        <v>659</v>
      </c>
      <c r="L21" s="4">
        <v>1081</v>
      </c>
      <c r="M21" s="4">
        <v>1638</v>
      </c>
      <c r="N21" s="4">
        <v>3905</v>
      </c>
    </row>
    <row r="22" spans="1:14">
      <c r="A22" s="52"/>
      <c r="B22" s="3" t="s">
        <v>20</v>
      </c>
      <c r="C22" s="5">
        <v>13</v>
      </c>
      <c r="D22" s="5">
        <v>5</v>
      </c>
      <c r="E22" s="5">
        <v>1</v>
      </c>
      <c r="F22" s="5">
        <v>5</v>
      </c>
      <c r="G22" s="5">
        <v>4</v>
      </c>
      <c r="H22" s="5">
        <v>2</v>
      </c>
      <c r="I22" s="5">
        <v>1</v>
      </c>
      <c r="J22" s="5">
        <v>1</v>
      </c>
      <c r="K22" s="4">
        <v>8</v>
      </c>
      <c r="L22" s="4">
        <v>25</v>
      </c>
      <c r="M22" s="4">
        <v>62</v>
      </c>
      <c r="N22" s="4">
        <v>127</v>
      </c>
    </row>
    <row r="23" spans="1:14" ht="13.5" thickBot="1">
      <c r="A23" s="52"/>
      <c r="B23" s="10" t="s">
        <v>24</v>
      </c>
      <c r="C23" s="39">
        <v>8</v>
      </c>
      <c r="D23" s="39">
        <v>1</v>
      </c>
      <c r="E23" s="39">
        <v>7</v>
      </c>
      <c r="F23" s="39">
        <v>2</v>
      </c>
      <c r="G23" s="39">
        <v>1</v>
      </c>
      <c r="H23" s="39">
        <v>3</v>
      </c>
      <c r="I23" s="39">
        <v>9</v>
      </c>
      <c r="J23" s="39">
        <v>5</v>
      </c>
      <c r="K23" s="11">
        <v>7</v>
      </c>
      <c r="L23" s="11">
        <v>21</v>
      </c>
      <c r="M23" s="11">
        <v>66</v>
      </c>
      <c r="N23" s="11">
        <v>130</v>
      </c>
    </row>
    <row r="24" spans="1:14" ht="13.5" thickTop="1">
      <c r="A24" s="52"/>
      <c r="B24" s="16" t="s">
        <v>22</v>
      </c>
      <c r="C24" s="16">
        <v>66</v>
      </c>
      <c r="D24" s="16">
        <v>29</v>
      </c>
      <c r="E24" s="16">
        <v>23</v>
      </c>
      <c r="F24" s="16">
        <v>99</v>
      </c>
      <c r="G24" s="16">
        <v>181</v>
      </c>
      <c r="H24" s="16">
        <v>412</v>
      </c>
      <c r="I24" s="16">
        <v>479</v>
      </c>
      <c r="J24" s="16">
        <v>819</v>
      </c>
      <c r="K24" s="19">
        <v>1440</v>
      </c>
      <c r="L24" s="19">
        <v>1938</v>
      </c>
      <c r="M24" s="19">
        <v>2526</v>
      </c>
      <c r="N24" s="19">
        <v>8012</v>
      </c>
    </row>
    <row r="25" spans="1:14">
      <c r="A25" s="53"/>
      <c r="B25" s="18" t="s">
        <v>23</v>
      </c>
      <c r="C25" s="20">
        <v>8.2376435346979502E-3</v>
      </c>
      <c r="D25" s="20">
        <v>3.6195706440339502E-3</v>
      </c>
      <c r="E25" s="20">
        <v>2.8706939590614098E-3</v>
      </c>
      <c r="F25" s="20">
        <v>1.23564653020469E-2</v>
      </c>
      <c r="G25" s="20">
        <v>2.2591113330004998E-2</v>
      </c>
      <c r="H25" s="20">
        <v>5.1422865701447801E-2</v>
      </c>
      <c r="I25" s="20">
        <v>5.97853220169745E-2</v>
      </c>
      <c r="J25" s="20">
        <v>0.102221667498752</v>
      </c>
      <c r="K25" s="20">
        <v>0.17973040439341001</v>
      </c>
      <c r="L25" s="20">
        <v>0.24188716924613099</v>
      </c>
      <c r="M25" s="20">
        <v>0.31527708437343999</v>
      </c>
      <c r="N25" s="20">
        <v>1</v>
      </c>
    </row>
    <row r="26" spans="1:14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 customHeight="1">
      <c r="A27" s="51" t="s">
        <v>30</v>
      </c>
      <c r="B27" s="3" t="s">
        <v>18</v>
      </c>
      <c r="C27" s="4">
        <v>499</v>
      </c>
      <c r="D27" s="4">
        <v>253</v>
      </c>
      <c r="E27" s="4">
        <v>292</v>
      </c>
      <c r="F27" s="4">
        <v>344</v>
      </c>
      <c r="G27" s="4">
        <v>366</v>
      </c>
      <c r="H27" s="4">
        <v>558</v>
      </c>
      <c r="I27" s="4">
        <v>876</v>
      </c>
      <c r="J27" s="4">
        <v>1351</v>
      </c>
      <c r="K27" s="4">
        <v>1526</v>
      </c>
      <c r="L27" s="4">
        <v>1741</v>
      </c>
      <c r="M27" s="4">
        <v>1935</v>
      </c>
      <c r="N27" s="4">
        <v>9741</v>
      </c>
    </row>
    <row r="28" spans="1:14">
      <c r="A28" s="52"/>
      <c r="B28" s="3" t="s">
        <v>19</v>
      </c>
      <c r="C28" s="5">
        <v>0</v>
      </c>
      <c r="D28" s="5">
        <v>0</v>
      </c>
      <c r="E28" s="5">
        <v>0</v>
      </c>
      <c r="F28" s="5">
        <v>0</v>
      </c>
      <c r="G28" s="5">
        <v>7</v>
      </c>
      <c r="H28" s="5">
        <v>51</v>
      </c>
      <c r="I28" s="5">
        <v>142</v>
      </c>
      <c r="J28" s="5">
        <v>316</v>
      </c>
      <c r="K28" s="5">
        <v>637</v>
      </c>
      <c r="L28" s="4">
        <v>1816</v>
      </c>
      <c r="M28" s="4">
        <v>1965</v>
      </c>
      <c r="N28" s="4">
        <v>4934</v>
      </c>
    </row>
    <row r="29" spans="1:14">
      <c r="A29" s="52"/>
      <c r="B29" s="3" t="s">
        <v>20</v>
      </c>
      <c r="C29" s="5">
        <v>2</v>
      </c>
      <c r="D29" s="5">
        <v>0</v>
      </c>
      <c r="E29" s="5">
        <v>0</v>
      </c>
      <c r="F29" s="5">
        <v>3</v>
      </c>
      <c r="G29" s="5">
        <v>1</v>
      </c>
      <c r="H29" s="5">
        <v>2</v>
      </c>
      <c r="I29" s="5">
        <v>2</v>
      </c>
      <c r="J29" s="5">
        <v>1</v>
      </c>
      <c r="K29" s="4">
        <v>7</v>
      </c>
      <c r="L29" s="4">
        <v>25</v>
      </c>
      <c r="M29" s="4">
        <v>116</v>
      </c>
      <c r="N29" s="4">
        <v>159</v>
      </c>
    </row>
    <row r="30" spans="1:14" ht="13.5" thickBot="1">
      <c r="A30" s="52"/>
      <c r="B30" s="10" t="s">
        <v>24</v>
      </c>
      <c r="C30" s="39">
        <v>11</v>
      </c>
      <c r="D30" s="39">
        <v>1</v>
      </c>
      <c r="E30" s="39">
        <v>6</v>
      </c>
      <c r="F30" s="39">
        <v>12</v>
      </c>
      <c r="G30" s="39">
        <v>13</v>
      </c>
      <c r="H30" s="39">
        <v>9</v>
      </c>
      <c r="I30" s="39">
        <v>19</v>
      </c>
      <c r="J30" s="39">
        <v>12</v>
      </c>
      <c r="K30" s="11">
        <v>19</v>
      </c>
      <c r="L30" s="11">
        <v>56</v>
      </c>
      <c r="M30" s="11">
        <v>325</v>
      </c>
      <c r="N30" s="11">
        <v>483</v>
      </c>
    </row>
    <row r="31" spans="1:14" ht="13.5" thickTop="1">
      <c r="A31" s="52"/>
      <c r="B31" s="16" t="s">
        <v>22</v>
      </c>
      <c r="C31" s="16">
        <v>512</v>
      </c>
      <c r="D31" s="16">
        <v>254</v>
      </c>
      <c r="E31" s="16">
        <v>298</v>
      </c>
      <c r="F31" s="16">
        <v>359</v>
      </c>
      <c r="G31" s="16">
        <v>387</v>
      </c>
      <c r="H31" s="16">
        <v>620</v>
      </c>
      <c r="I31" s="16">
        <v>1039</v>
      </c>
      <c r="J31" s="16">
        <v>1680</v>
      </c>
      <c r="K31" s="19">
        <v>2189</v>
      </c>
      <c r="L31" s="19">
        <v>3638</v>
      </c>
      <c r="M31" s="19">
        <v>4341</v>
      </c>
      <c r="N31" s="19">
        <v>15317</v>
      </c>
    </row>
    <row r="32" spans="1:14">
      <c r="A32" s="53"/>
      <c r="B32" s="18" t="s">
        <v>23</v>
      </c>
      <c r="C32" s="20">
        <v>3.34269112750539E-2</v>
      </c>
      <c r="D32" s="20">
        <v>1.6582881765358801E-2</v>
      </c>
      <c r="E32" s="20">
        <v>1.9455506953058699E-2</v>
      </c>
      <c r="F32" s="20">
        <v>2.3438010054188201E-2</v>
      </c>
      <c r="G32" s="20">
        <v>2.5266044264542702E-2</v>
      </c>
      <c r="H32" s="20">
        <v>4.04779003721355E-2</v>
      </c>
      <c r="I32" s="20">
        <v>6.78331265913691E-2</v>
      </c>
      <c r="J32" s="20">
        <v>0.10968205262127</v>
      </c>
      <c r="K32" s="20">
        <v>0.14291310308807201</v>
      </c>
      <c r="L32" s="20">
        <v>0.237513873473918</v>
      </c>
      <c r="M32" s="20">
        <v>0.28341058954103299</v>
      </c>
      <c r="N32" s="20">
        <v>1</v>
      </c>
    </row>
    <row r="33" spans="1:16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38"/>
    </row>
    <row r="34" spans="1:16">
      <c r="A34" s="1" t="s">
        <v>37</v>
      </c>
    </row>
    <row r="35" spans="1:16">
      <c r="A35" s="12" t="s">
        <v>10</v>
      </c>
    </row>
  </sheetData>
  <mergeCells count="4">
    <mergeCell ref="A7:A11"/>
    <mergeCell ref="A13:A18"/>
    <mergeCell ref="A20:A25"/>
    <mergeCell ref="A27:A32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A79F64-62D7-48A4-996D-9EA7F9BDC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67449E-D1A8-4EF6-91CB-5D9402E762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91E7C8-A18F-4B7F-84B2-022AE9B35A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2017-02-12T11:07:24Z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